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Y:\Contratti in bozza\Beni Economali e Servizi Alberghieri\2022_339_0_Manutenzione auto BERICA\01 gara manuntenzione Vicenza e Arzignano_II edizione\01 Documentazione di gara\"/>
    </mc:Choice>
  </mc:AlternateContent>
  <xr:revisionPtr revIDLastSave="0" documentId="13_ncr:1_{555A0982-FA22-4735-8A16-54CF4D193770}" xr6:coauthVersionLast="36" xr6:coauthVersionMax="36" xr10:uidLastSave="{00000000-0000-0000-0000-000000000000}"/>
  <bookViews>
    <workbookView xWindow="0" yWindow="0" windowWidth="12075" windowHeight="11985" xr2:uid="{00000000-000D-0000-FFFF-FFFF00000000}"/>
  </bookViews>
  <sheets>
    <sheet name="LOTTO 1" sheetId="1" r:id="rId1"/>
    <sheet name="LOTTO 2" sheetId="6" r:id="rId2"/>
    <sheet name="Targhe lotto 1" sheetId="5" r:id="rId3"/>
    <sheet name="Targhe lotto 2" sheetId="7" r:id="rId4"/>
  </sheets>
  <definedNames>
    <definedName name="_xlnm._FilterDatabase" localSheetId="0" hidden="1">'LOTTO 1'!$A$10:$C$30</definedName>
    <definedName name="_xlnm._FilterDatabase" localSheetId="1" hidden="1">'LOTTO 2'!$A$10:$C$30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6" l="1"/>
  <c r="H25" i="6" s="1"/>
  <c r="F24" i="6"/>
  <c r="H24" i="6" s="1"/>
  <c r="F23" i="6"/>
  <c r="H23" i="6" s="1"/>
  <c r="F22" i="6"/>
  <c r="H22" i="6" s="1"/>
  <c r="F14" i="6"/>
  <c r="H14" i="6" s="1"/>
  <c r="F13" i="6"/>
  <c r="H13" i="6" s="1"/>
  <c r="F12" i="6"/>
  <c r="H12" i="6" s="1"/>
  <c r="F11" i="6"/>
  <c r="H11" i="6" s="1"/>
  <c r="H22" i="1"/>
  <c r="F22" i="1"/>
  <c r="F25" i="1"/>
  <c r="H25" i="1" s="1"/>
  <c r="F24" i="1"/>
  <c r="H24" i="1" s="1"/>
  <c r="F23" i="1"/>
  <c r="H23" i="1" s="1"/>
  <c r="H11" i="1"/>
  <c r="F11" i="1"/>
  <c r="H33" i="6" l="1"/>
  <c r="H37" i="6" s="1"/>
  <c r="F12" i="1" l="1"/>
  <c r="H12" i="1" s="1"/>
  <c r="F13" i="1"/>
  <c r="H13" i="1" s="1"/>
  <c r="F14" i="1"/>
  <c r="H14" i="1" s="1"/>
  <c r="H33" i="1" l="1"/>
  <c r="H37" i="1" l="1"/>
</calcChain>
</file>

<file path=xl/sharedStrings.xml><?xml version="1.0" encoding="utf-8"?>
<sst xmlns="http://schemas.openxmlformats.org/spreadsheetml/2006/main" count="876" uniqueCount="259">
  <si>
    <t>Descrizione Articolo Completa</t>
  </si>
  <si>
    <t>un. Mis</t>
  </si>
  <si>
    <t>Cod. Articolo AULSS8</t>
  </si>
  <si>
    <t>P.IVA</t>
  </si>
  <si>
    <t>QUALIFICA E NOMINATIVO DEL FIRMATARIO</t>
  </si>
  <si>
    <t>RAGIONE SOCIALE OFFERENTE</t>
  </si>
  <si>
    <t>note per la compilazione: 
compilare solo in campi biacnhi</t>
  </si>
  <si>
    <t>CODICE FISCALE OFFERENTE</t>
  </si>
  <si>
    <t>SEDE LEGALE OFFERENTE</t>
  </si>
  <si>
    <t>mese</t>
  </si>
  <si>
    <t xml:space="preserve">Costi di sicurezza (non concorre a formare la graduatoria) </t>
  </si>
  <si>
    <t>autoveicoli</t>
  </si>
  <si>
    <t>Canone servizio di monitoraggio del parco auto</t>
  </si>
  <si>
    <t>ora</t>
  </si>
  <si>
    <t>Canone manutenzione ordinaria ambulanze</t>
  </si>
  <si>
    <t>Canone servizio di soccorso stradale ambulanze</t>
  </si>
  <si>
    <t>Canone servizio di manutenzione dei pneumatici ambulanze</t>
  </si>
  <si>
    <r>
      <t>Quotazione noleggio giornaliero autovettura classe b</t>
    </r>
    <r>
      <rPr>
        <sz val="11"/>
        <color theme="1"/>
        <rFont val="Calibri"/>
        <family val="2"/>
        <scheme val="minor"/>
      </rPr>
      <t xml:space="preserve"> (non concorre alla fomrulazione prezzo)</t>
    </r>
  </si>
  <si>
    <t>autoveicoli e ambulanze</t>
  </si>
  <si>
    <t>Canone servizio di monitoraggio del parco ambulanze</t>
  </si>
  <si>
    <t>7283PV</t>
  </si>
  <si>
    <t>7282PV</t>
  </si>
  <si>
    <t>7286PV</t>
  </si>
  <si>
    <t>AMB7282</t>
  </si>
  <si>
    <t>AMB7283</t>
  </si>
  <si>
    <t>AMB7286</t>
  </si>
  <si>
    <t>Quotazione del costo orario (moltiplicato per una media di 37 ore di manutenzione straordinaria per ciascuna autoambulanza)</t>
  </si>
  <si>
    <t>Sconto proposto sui prezzi di listino per l’acquisto pneumatici ambulanze (inserire % di ribasso rispetto al prezzo di acquisto a prezzo pieno, ovvero di listino, stimato in € 4.000)</t>
  </si>
  <si>
    <t>Sconto proposto sui prezzi di listino per l’acquisto  ricambi ambulanze (inserire % di ribasso rispetto al prezzo per di acquisto a prezzo pieno, ovvero di listino, corrispondente a € 9.000)</t>
  </si>
  <si>
    <t>LOTTO</t>
  </si>
  <si>
    <t>COMUNE</t>
  </si>
  <si>
    <t>VICENZA</t>
  </si>
  <si>
    <t>MONTECCHIO MAGGIORE</t>
  </si>
  <si>
    <t>CREAZZO</t>
  </si>
  <si>
    <t>SANDRIGO</t>
  </si>
  <si>
    <t>TARGA</t>
  </si>
  <si>
    <t>BX330PD</t>
  </si>
  <si>
    <t>CN738CW</t>
  </si>
  <si>
    <t>CW042TA</t>
  </si>
  <si>
    <t>DA319VT</t>
  </si>
  <si>
    <t>DA328VT</t>
  </si>
  <si>
    <t>DA341VT</t>
  </si>
  <si>
    <t>DA353VT</t>
  </si>
  <si>
    <t>DA354VT</t>
  </si>
  <si>
    <t>DA364VT</t>
  </si>
  <si>
    <t>DA375VT</t>
  </si>
  <si>
    <t>DA379VT</t>
  </si>
  <si>
    <t>DA391VT</t>
  </si>
  <si>
    <t>DA395VT</t>
  </si>
  <si>
    <t>DA398VT</t>
  </si>
  <si>
    <t>DD848NL</t>
  </si>
  <si>
    <t>DE037NC</t>
  </si>
  <si>
    <t>DE757AW</t>
  </si>
  <si>
    <t>DJ474SV</t>
  </si>
  <si>
    <t>DJ502BE</t>
  </si>
  <si>
    <t>DJ890CD</t>
  </si>
  <si>
    <t>DK542VN</t>
  </si>
  <si>
    <t>DK748WF</t>
  </si>
  <si>
    <t>DK809WF</t>
  </si>
  <si>
    <t>DV422PG</t>
  </si>
  <si>
    <t>DX799PW</t>
  </si>
  <si>
    <t>DZ189DD</t>
  </si>
  <si>
    <t>DZ190DD</t>
  </si>
  <si>
    <t>DZ238DD</t>
  </si>
  <si>
    <t>DZ903DJ</t>
  </si>
  <si>
    <t>DZ908DJ</t>
  </si>
  <si>
    <t>DZ916DJ</t>
  </si>
  <si>
    <t>DZ950DJ</t>
  </si>
  <si>
    <t>EC829YR</t>
  </si>
  <si>
    <t>EM435VX</t>
  </si>
  <si>
    <t>EN136RN</t>
  </si>
  <si>
    <t>EN504RK</t>
  </si>
  <si>
    <t>EN707YW</t>
  </si>
  <si>
    <t>EN999YW</t>
  </si>
  <si>
    <t>ES381BH</t>
  </si>
  <si>
    <t>ES382BH</t>
  </si>
  <si>
    <t>ET822JZ</t>
  </si>
  <si>
    <t>EW780YK</t>
  </si>
  <si>
    <t>EW781YK</t>
  </si>
  <si>
    <t>EX156XJ</t>
  </si>
  <si>
    <t>EX723PJ</t>
  </si>
  <si>
    <t>EY075WC</t>
  </si>
  <si>
    <t>EY076WC</t>
  </si>
  <si>
    <t>EY077WC</t>
  </si>
  <si>
    <t>EY078WC</t>
  </si>
  <si>
    <t>EY079WC</t>
  </si>
  <si>
    <t>EY082WC</t>
  </si>
  <si>
    <t>EY083WC</t>
  </si>
  <si>
    <t>EY084WC</t>
  </si>
  <si>
    <t>EY085WC</t>
  </si>
  <si>
    <t>FA447FY</t>
  </si>
  <si>
    <t>FA762SZ</t>
  </si>
  <si>
    <t>FA763SZ</t>
  </si>
  <si>
    <t>FA855VP</t>
  </si>
  <si>
    <t>FC901SA</t>
  </si>
  <si>
    <t>FH262FY</t>
  </si>
  <si>
    <t>FM432DT</t>
  </si>
  <si>
    <t>FN698ZY</t>
  </si>
  <si>
    <t>FS500PG</t>
  </si>
  <si>
    <t>FV263MH</t>
  </si>
  <si>
    <t>FW652VG</t>
  </si>
  <si>
    <t>FW653VG</t>
  </si>
  <si>
    <t>FW654VG</t>
  </si>
  <si>
    <t>FW655VG</t>
  </si>
  <si>
    <t>FW656VG</t>
  </si>
  <si>
    <t>GF942YW</t>
  </si>
  <si>
    <t>GH784DR</t>
  </si>
  <si>
    <t>GJ914FZ</t>
  </si>
  <si>
    <t>GM971SH</t>
  </si>
  <si>
    <t>VI783278</t>
  </si>
  <si>
    <t>ZA967XZ</t>
  </si>
  <si>
    <t>ALIMENTAZIONE</t>
  </si>
  <si>
    <t>MARCA</t>
  </si>
  <si>
    <t>MODELLO</t>
  </si>
  <si>
    <t>KM alla data del 01/12/2022</t>
  </si>
  <si>
    <t>BENZINA</t>
  </si>
  <si>
    <t>FIAT</t>
  </si>
  <si>
    <t>DUCATO</t>
  </si>
  <si>
    <t>GASOLIO</t>
  </si>
  <si>
    <t>LAND ROVER</t>
  </si>
  <si>
    <t>DEFENDER</t>
  </si>
  <si>
    <t>PUNTO</t>
  </si>
  <si>
    <t>SEICENTO</t>
  </si>
  <si>
    <t xml:space="preserve">PANDA </t>
  </si>
  <si>
    <t>PANDA 4X4</t>
  </si>
  <si>
    <t>PANDA VAN</t>
  </si>
  <si>
    <t>DOBLO</t>
  </si>
  <si>
    <t>SCUDO</t>
  </si>
  <si>
    <t>VOLKSWAGEN</t>
  </si>
  <si>
    <t>FIORINO</t>
  </si>
  <si>
    <t xml:space="preserve">SCUDO ORGANI EMODERIVATI </t>
  </si>
  <si>
    <t>FREEMONT AR MIKE 1</t>
  </si>
  <si>
    <t>RENAULT</t>
  </si>
  <si>
    <t>KANGOO</t>
  </si>
  <si>
    <t>CITROEN</t>
  </si>
  <si>
    <t>JUMPY</t>
  </si>
  <si>
    <t>CADDY</t>
  </si>
  <si>
    <t>MERCEDES</t>
  </si>
  <si>
    <t>SPRINTER DELTA 8</t>
  </si>
  <si>
    <t>BENZINA/GPL</t>
  </si>
  <si>
    <t>CLIO</t>
  </si>
  <si>
    <t>MEGANE</t>
  </si>
  <si>
    <t>SPRINTER DELTA 9</t>
  </si>
  <si>
    <t>SPRINTER DELTA 11</t>
  </si>
  <si>
    <t>C1</t>
  </si>
  <si>
    <t>JEEP</t>
  </si>
  <si>
    <t>GRAN CHEROKEE DELTA MIKE 3</t>
  </si>
  <si>
    <t>DOBLO RADIOLOGICO</t>
  </si>
  <si>
    <t>SPRINTER DELTA 3</t>
  </si>
  <si>
    <t>MAN</t>
  </si>
  <si>
    <t>TGE DELTA 13 MAXIEMERGENZA</t>
  </si>
  <si>
    <t>DISCOVERY</t>
  </si>
  <si>
    <t>DELTA MIKE 1</t>
  </si>
  <si>
    <t>ARE REFERENTE AUTO</t>
  </si>
  <si>
    <t>DISTRETTO OVEST</t>
  </si>
  <si>
    <t>DPT PREVENZIONE</t>
  </si>
  <si>
    <t>Distretto EST</t>
  </si>
  <si>
    <t>DPT SALUTE MENTALE</t>
  </si>
  <si>
    <t>UFFICIO TECNICO</t>
  </si>
  <si>
    <t>SUEM 118</t>
  </si>
  <si>
    <t>QUALITA</t>
  </si>
  <si>
    <t>DMO VI</t>
  </si>
  <si>
    <t>DPT DIPENDENZE</t>
  </si>
  <si>
    <t>AFFARI GENERALI</t>
  </si>
  <si>
    <t>CONCATENA</t>
  </si>
  <si>
    <t>UOC Servizio Veterinario di Sanità Animale (SVSA)   _   SERVIZIO SANITA' ANIMALE EST</t>
  </si>
  <si>
    <t>UOC Disabilità e Non Autosufficienza Distretto Est   _   SERVIZIO ADULTI-ANZIANI EST</t>
  </si>
  <si>
    <t>UOC IAF e Consultori Distretto Est   _   CONSULTORIO FAMILIARE - VICENZA SEDE S.APOSTOLI</t>
  </si>
  <si>
    <t>UOC Cure Primarie Distretto Est   _   DISTRETTO AREA EST - ADI MAROSTICANA</t>
  </si>
  <si>
    <t>UOC Psichiatria 2   _   C.S.M. MONTECCHIO MAGGIORE</t>
  </si>
  <si>
    <t>UOC Servizio di Igiene degli Alimenti e della Nutrizione (SIAN)   _   SERV.IGIENE ALIMENTI E NUTRIZIONE</t>
  </si>
  <si>
    <t>UOC IAF e Consultori Distretto ovest   _   ETA' EVOLUTIVA ARZIGNANO C/O DISTRETTO ARZ.</t>
  </si>
  <si>
    <t>UOC Servizi Tecnici e Patrimoniali   _   Servizio Tecnico Manutenzione e Impianti-Vicenza</t>
  </si>
  <si>
    <t>UOC Disabilità e Non Autosufficienza Distretto Est   _   INSERIMENTI LAVORATIVI  Creazzo</t>
  </si>
  <si>
    <t>UOC Cure Primarie Distretto Est   _   DISTRETTO AREA EST - ADI CREAZZO</t>
  </si>
  <si>
    <t>UOSD Pneumotisiologia Territoriale   _   OSPED.DOMICIL.: INSUFF.RESPIR.CRON.</t>
  </si>
  <si>
    <t>UOC Servizi Tecnici e Patrimoniali   _   SERVIZIO MANUTENZIONE OSP.M.M.</t>
  </si>
  <si>
    <t>UOC Disabilità e Non Autosufficienza Distretto Est   _   C.E.O.D. AQUILONE - V.PASI</t>
  </si>
  <si>
    <t>UOS Qualità    _   UFFICIO QUALITA' AUTORIZZ. E ACCR.</t>
  </si>
  <si>
    <t>UOC Direzione Medica 1   _   DIREZIONE MEDICA VICENZA</t>
  </si>
  <si>
    <t>UOC Psichiatria 2   _   2°CENTRO SALUTE MENTALE - 2° CSM</t>
  </si>
  <si>
    <t>Dipartimento di Salute Mentale  - Costi Generali   _   DIPARTIMENTO PSICHIATRIA</t>
  </si>
  <si>
    <t>UOC IAF e Consultori Distretto ovest   _   U.O.TUTELA MINORI D.CENTRO MM (SOC)</t>
  </si>
  <si>
    <t>UOC Servizio Veterinario di Igiene degli Alimenti di Origine Animale (SIAOA)   _   SERV.IGIENE ALIMENTI ORIGINE ANIMALE EST</t>
  </si>
  <si>
    <t>UOC Centrale Operativa SUEM   _   S.U.E.M. OSP.VI</t>
  </si>
  <si>
    <t>UOC Cure Primarie Distretto Ovest   _   USCA OVEST -GUARDIA MEDICA COVID VIA DELL'INDUSTRIA, 117 - ARZIGNANO</t>
  </si>
  <si>
    <t>UOC Servizio di Prevenzione Igiene e Sicurezza negli Ambienti di Lavoro (SPISAL)   _   S.P.I.S.A.L.-DIP.PREVENZIONE</t>
  </si>
  <si>
    <t>UOC Servizio Igiene e Sanità Pubblica (SISP)   _   SERV.IGIENE E SANITA' PUBBLICA     VIA IV NOVEMBRE</t>
  </si>
  <si>
    <t>UOC Cure Primarie Distretto Est   _   DISTRETTO AREA EST - ADI - SANDRIGO</t>
  </si>
  <si>
    <t>UOC Ser.D   _   SERD S.DOMENICO VICENZA</t>
  </si>
  <si>
    <t>UOC Affari Generali   _   SERV.AFFARI LEGALI E AMM. GENERALI VICENZA</t>
  </si>
  <si>
    <t>UOC Ser.D   _   SERD AMBULATORIO  S.BORTOLO</t>
  </si>
  <si>
    <t>UOC Cure Palliative   _   NUCLEO CURE PALLIATIVE EST</t>
  </si>
  <si>
    <t>UOC Radiologia Osp. Vicenza   _   RADIOLOGIA OSP.VI</t>
  </si>
  <si>
    <t>DATA IMMATRICOLAZIONE</t>
  </si>
  <si>
    <r>
      <t>Sconto proposto sui prezzi di listino per l’acquisto</t>
    </r>
    <r>
      <rPr>
        <b/>
        <sz val="11"/>
        <rFont val="Calibri"/>
        <family val="2"/>
        <scheme val="minor"/>
      </rPr>
      <t xml:space="preserve"> pneumatici </t>
    </r>
    <r>
      <rPr>
        <sz val="11"/>
        <rFont val="Calibri"/>
        <family val="2"/>
        <scheme val="minor"/>
      </rPr>
      <t>autoveicoli (inserire % di ribasso rispetto al prezzo di acquisto a prezzo pieno, ovvero di listino stimato, in € 4.000)</t>
    </r>
  </si>
  <si>
    <r>
      <t>Quotazione del</t>
    </r>
    <r>
      <rPr>
        <b/>
        <sz val="11"/>
        <rFont val="Calibri"/>
        <family val="2"/>
        <scheme val="minor"/>
      </rPr>
      <t xml:space="preserve"> costo orario</t>
    </r>
    <r>
      <rPr>
        <sz val="11"/>
        <rFont val="Calibri"/>
        <family val="2"/>
        <scheme val="minor"/>
      </rPr>
      <t xml:space="preserve"> (moltiplicato per una media di 6 ore di manutenzione straordinaria per ciascun veicolo)</t>
    </r>
  </si>
  <si>
    <t>DA324VT</t>
  </si>
  <si>
    <t>DA345VT</t>
  </si>
  <si>
    <t>DA373VT</t>
  </si>
  <si>
    <t>DA374VT</t>
  </si>
  <si>
    <t>DA385VT</t>
  </si>
  <si>
    <t>DA394VT</t>
  </si>
  <si>
    <t>DR433EZ</t>
  </si>
  <si>
    <t>DR869AH</t>
  </si>
  <si>
    <t>DT399CF</t>
  </si>
  <si>
    <t>DW053EF</t>
  </si>
  <si>
    <t>DZ240DD</t>
  </si>
  <si>
    <t>EA664BX</t>
  </si>
  <si>
    <t>EA919BY</t>
  </si>
  <si>
    <t>EN064YW</t>
  </si>
  <si>
    <t>EN128ZG</t>
  </si>
  <si>
    <t>EN129ZG</t>
  </si>
  <si>
    <t>FG246CY</t>
  </si>
  <si>
    <t>FG381CY</t>
  </si>
  <si>
    <t xml:space="preserve">FH179NF </t>
  </si>
  <si>
    <t>FS502PG</t>
  </si>
  <si>
    <t>FS503PG</t>
  </si>
  <si>
    <t>FW659VG</t>
  </si>
  <si>
    <t>GF941YW</t>
  </si>
  <si>
    <t>DUCATO AMBULANZA ROMEO 5</t>
  </si>
  <si>
    <t>DUCATO AMBULANZA ROMEO 4</t>
  </si>
  <si>
    <t>DUCATO AMBULANZA ROMEO 7</t>
  </si>
  <si>
    <t>T6 ROMEO 8</t>
  </si>
  <si>
    <t>FORD</t>
  </si>
  <si>
    <t>TRANSIT</t>
  </si>
  <si>
    <t>Distretto OVEST</t>
  </si>
  <si>
    <t>DMO ARZ</t>
  </si>
  <si>
    <t>UOC Psichiatria 2   _   CENTRO DIURNO PSICH. ARCOBALENO ARZ</t>
  </si>
  <si>
    <t>UOC Cure Primarie Distretto Ovest   _   ASS.INFERM.DOMICILIARE D.CENTRO</t>
  </si>
  <si>
    <t>UOC Direzione Medica - Arzignano Montecchio   _   DIREZIONE MEDICA ARZIGNANO</t>
  </si>
  <si>
    <t>UOC IAF e Consultori Distretto ovest   _   SERVIZIO PEDIATRIA DI COMUNITA'</t>
  </si>
  <si>
    <t>UOC IAF e Consultori Distretto ovest   _   CONSULTORIO FAM.ARZIGNANO     (SAN)</t>
  </si>
  <si>
    <t>UOC Servizio Igiene e Sanità Pubblica (SISP)   _   CENTRALE OPERATIVA SCREENING C/O POLIAMB. TERRITORIALE LONIGO</t>
  </si>
  <si>
    <t xml:space="preserve">UOC Disabilità e Non Autosufficienza Distretto Ovest   _   CENTRO DIURNO CHIAMPO E ALTA VALLE  (SAN)                               </t>
  </si>
  <si>
    <t>UOC Direzione Medica - Arzignano Montecchio   _   DIREZIONE MEDICA MONTECCHIO MAGG.</t>
  </si>
  <si>
    <t>UOC Accettazione e Pronto Soccorso Osp. Arzignano   _   PRONTO SOCCORSO ARZIGNANO</t>
  </si>
  <si>
    <t>UOC Cure Palliative   _   NUCLEO CURE PALLIATIVE OVEST</t>
  </si>
  <si>
    <t>UOC Servizio di Prevenzione Igiene e Sicurezza negli Ambienti di Lavoro (SPISAL)   _   SPISAL</t>
  </si>
  <si>
    <t>ARZIGNANO</t>
  </si>
  <si>
    <t>Canone mese manutenzione ordinaria autoveicoli</t>
  </si>
  <si>
    <t>Canone mese servizio di soccorso stradale autoveicoli</t>
  </si>
  <si>
    <t>Canone mese servizio di manutenzione dei pneumatici autoveicoli</t>
  </si>
  <si>
    <t>numero auto
A</t>
  </si>
  <si>
    <t>quantità
B</t>
  </si>
  <si>
    <t>Spesa prevista soggetta a ribasso
A</t>
  </si>
  <si>
    <t>importo  complessivo
C = A-(A*B)</t>
  </si>
  <si>
    <t>prezzo orario offerto
C</t>
  </si>
  <si>
    <t>importo  complessivo
D =A*B*C</t>
  </si>
  <si>
    <t>IVA APPLICABILE</t>
  </si>
  <si>
    <t>impoto offerto</t>
  </si>
  <si>
    <t>% di sconto offerto sui prezzi di listino
B</t>
  </si>
  <si>
    <r>
      <t xml:space="preserve">Sconto proposto sui prezzi di listino ufficiale </t>
    </r>
    <r>
      <rPr>
        <b/>
        <sz val="11"/>
        <rFont val="Calibri"/>
        <family val="2"/>
        <scheme val="minor"/>
      </rPr>
      <t>ricambi auto</t>
    </r>
    <r>
      <rPr>
        <sz val="11"/>
        <rFont val="Calibri"/>
        <family val="2"/>
        <scheme val="minor"/>
      </rPr>
      <t xml:space="preserve"> (inserire % di ribasso rispetto al prezzo per di acquisto a prezzo pieno, ovvero di listino, corrispondente a € 45.000)</t>
    </r>
  </si>
  <si>
    <t>canone mensile offerto per singolo veicolo
B</t>
  </si>
  <si>
    <t>canone mensile offerto per totaliltà veicoli
C = A*B</t>
  </si>
  <si>
    <t>mesi
D</t>
  </si>
  <si>
    <t>canone annuale offerto
E = C*D</t>
  </si>
  <si>
    <t>LOTTO 1 - servizio di manutenzione ed assistenza degli automezzi afferenti al comune di Vicenza ed aree limitrofe
 CIG  A003BF17E9</t>
  </si>
  <si>
    <t>LOTTO 2: servizio di manutenzione ed assistenza degli automezzi afferenti al comune di Arzignano ed aree limitrofe fino a ricomprendere i comuni di Montecchio Maggiore e Creazzo
 CIG  A003BF8DAE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</si>
</sst>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€&quot;\ #,##0.00"/>
    <numFmt numFmtId="165" formatCode="_-* #,##0\ _€_-;\-* #,##0\ _€_-;_-* &quot;-&quot;??\ _€_-;_-@_-"/>
    <numFmt numFmtId="166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0" borderId="0" xfId="0" applyFont="1"/>
    <xf numFmtId="0" fontId="0" fillId="3" borderId="0" xfId="0" applyFill="1"/>
    <xf numFmtId="0" fontId="0" fillId="3" borderId="1" xfId="0" applyFill="1" applyBorder="1"/>
    <xf numFmtId="164" fontId="3" fillId="3" borderId="1" xfId="0" applyNumberFormat="1" applyFont="1" applyFill="1" applyBorder="1"/>
    <xf numFmtId="0" fontId="0" fillId="0" borderId="0" xfId="0" applyFill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3" borderId="1" xfId="0" applyFont="1" applyFill="1" applyBorder="1" applyAlignment="1">
      <alignment horizontal="justify" vertical="center"/>
    </xf>
    <xf numFmtId="164" fontId="0" fillId="2" borderId="1" xfId="0" applyNumberForma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wrapText="1"/>
    </xf>
    <xf numFmtId="0" fontId="0" fillId="2" borderId="0" xfId="0" applyFill="1" applyBorder="1"/>
    <xf numFmtId="0" fontId="0" fillId="2" borderId="9" xfId="0" applyFill="1" applyBorder="1"/>
    <xf numFmtId="0" fontId="4" fillId="2" borderId="0" xfId="0" applyFont="1" applyFill="1" applyBorder="1"/>
    <xf numFmtId="0" fontId="0" fillId="2" borderId="10" xfId="0" applyFill="1" applyBorder="1" applyAlignment="1">
      <alignment wrapText="1"/>
    </xf>
    <xf numFmtId="0" fontId="0" fillId="2" borderId="11" xfId="0" applyFill="1" applyBorder="1"/>
    <xf numFmtId="0" fontId="0" fillId="2" borderId="12" xfId="0" applyFill="1" applyBorder="1"/>
    <xf numFmtId="9" fontId="3" fillId="3" borderId="4" xfId="2" applyFont="1" applyFill="1" applyBorder="1"/>
    <xf numFmtId="164" fontId="3" fillId="3" borderId="0" xfId="0" applyNumberFormat="1" applyFont="1" applyFill="1" applyBorder="1"/>
    <xf numFmtId="0" fontId="3" fillId="2" borderId="13" xfId="0" applyFont="1" applyFill="1" applyBorder="1" applyAlignment="1">
      <alignment wrapText="1"/>
    </xf>
    <xf numFmtId="9" fontId="3" fillId="3" borderId="1" xfId="2" applyFont="1" applyFill="1" applyBorder="1"/>
    <xf numFmtId="0" fontId="3" fillId="2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43" fontId="0" fillId="2" borderId="1" xfId="1" applyFont="1" applyFill="1" applyBorder="1"/>
    <xf numFmtId="164" fontId="0" fillId="0" borderId="0" xfId="0" applyNumberFormat="1" applyFill="1"/>
    <xf numFmtId="0" fontId="3" fillId="2" borderId="1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vertical="top"/>
    </xf>
    <xf numFmtId="164" fontId="3" fillId="2" borderId="1" xfId="0" applyNumberFormat="1" applyFont="1" applyFill="1" applyBorder="1"/>
    <xf numFmtId="166" fontId="0" fillId="0" borderId="0" xfId="0" applyNumberFormat="1" applyFill="1"/>
    <xf numFmtId="9" fontId="3" fillId="3" borderId="1" xfId="2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wrapText="1"/>
    </xf>
    <xf numFmtId="0" fontId="3" fillId="2" borderId="15" xfId="0" applyFont="1" applyFill="1" applyBorder="1"/>
    <xf numFmtId="0" fontId="3" fillId="2" borderId="15" xfId="0" applyFont="1" applyFill="1" applyBorder="1" applyAlignment="1">
      <alignment horizontal="center"/>
    </xf>
    <xf numFmtId="164" fontId="3" fillId="3" borderId="15" xfId="0" applyNumberFormat="1" applyFont="1" applyFill="1" applyBorder="1"/>
    <xf numFmtId="164" fontId="3" fillId="2" borderId="15" xfId="0" applyNumberFormat="1" applyFont="1" applyFill="1" applyBorder="1"/>
    <xf numFmtId="43" fontId="0" fillId="2" borderId="15" xfId="1" applyFont="1" applyFill="1" applyBorder="1"/>
    <xf numFmtId="164" fontId="0" fillId="2" borderId="15" xfId="0" applyNumberFormat="1" applyFill="1" applyBorder="1"/>
    <xf numFmtId="0" fontId="0" fillId="2" borderId="1" xfId="0" applyFill="1" applyBorder="1"/>
    <xf numFmtId="0" fontId="0" fillId="0" borderId="1" xfId="0" applyBorder="1"/>
    <xf numFmtId="14" fontId="0" fillId="0" borderId="1" xfId="0" applyNumberFormat="1" applyBorder="1"/>
    <xf numFmtId="43" fontId="0" fillId="0" borderId="1" xfId="1" applyFont="1" applyBorder="1"/>
    <xf numFmtId="164" fontId="0" fillId="3" borderId="2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44" fontId="0" fillId="2" borderId="2" xfId="3" applyFont="1" applyFill="1" applyBorder="1" applyAlignment="1">
      <alignment horizontal="center" vertical="center"/>
    </xf>
    <xf numFmtId="44" fontId="0" fillId="2" borderId="14" xfId="3" applyFont="1" applyFill="1" applyBorder="1" applyAlignment="1">
      <alignment horizontal="center" vertical="center"/>
    </xf>
    <xf numFmtId="44" fontId="0" fillId="2" borderId="3" xfId="3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43" fontId="0" fillId="2" borderId="2" xfId="1" applyFont="1" applyFill="1" applyBorder="1" applyAlignment="1">
      <alignment horizontal="center" vertical="center"/>
    </xf>
    <xf numFmtId="43" fontId="0" fillId="2" borderId="14" xfId="1" applyFont="1" applyFill="1" applyBorder="1" applyAlignment="1">
      <alignment horizontal="center" vertical="center"/>
    </xf>
    <xf numFmtId="43" fontId="0" fillId="2" borderId="3" xfId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</cellXfs>
  <cellStyles count="5">
    <cellStyle name="Migliaia" xfId="1" builtinId="3"/>
    <cellStyle name="Normale" xfId="0" builtinId="0"/>
    <cellStyle name="Normale 2" xfId="4" xr:uid="{26C07DB0-01E0-426D-9B32-4554B09B20A2}"/>
    <cellStyle name="Percentuale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view="pageLayout" zoomScale="85" zoomScaleNormal="145" zoomScalePageLayoutView="85" workbookViewId="0">
      <selection activeCell="B4" sqref="B4"/>
    </sheetView>
  </sheetViews>
  <sheetFormatPr defaultRowHeight="15" x14ac:dyDescent="0.25"/>
  <cols>
    <col min="1" max="1" width="17" style="8" customWidth="1"/>
    <col min="2" max="2" width="77.42578125" customWidth="1"/>
    <col min="5" max="5" width="13.140625" style="2" bestFit="1" customWidth="1"/>
    <col min="6" max="7" width="17.140625" customWidth="1"/>
    <col min="8" max="8" width="15.5703125" customWidth="1"/>
    <col min="9" max="9" width="11.140625" bestFit="1" customWidth="1"/>
  </cols>
  <sheetData>
    <row r="1" spans="1:8" x14ac:dyDescent="0.25">
      <c r="A1" s="15"/>
      <c r="B1" s="16"/>
      <c r="C1" s="17"/>
      <c r="D1" s="17"/>
      <c r="E1" s="17"/>
      <c r="F1" s="17"/>
      <c r="G1" s="17"/>
      <c r="H1" s="18"/>
    </row>
    <row r="2" spans="1:8" ht="66" customHeight="1" x14ac:dyDescent="0.25">
      <c r="A2" s="19" t="s">
        <v>5</v>
      </c>
      <c r="B2" s="73"/>
      <c r="C2" s="20"/>
      <c r="D2" s="20" t="s">
        <v>29</v>
      </c>
      <c r="E2" s="61" t="s">
        <v>257</v>
      </c>
      <c r="F2" s="62"/>
      <c r="G2" s="63"/>
      <c r="H2" s="21"/>
    </row>
    <row r="3" spans="1:8" x14ac:dyDescent="0.25">
      <c r="A3" s="19"/>
      <c r="B3" s="20"/>
      <c r="C3" s="20"/>
      <c r="D3" s="20"/>
      <c r="E3" s="20"/>
      <c r="F3" s="20"/>
      <c r="G3" s="20"/>
      <c r="H3" s="21"/>
    </row>
    <row r="4" spans="1:8" ht="30" x14ac:dyDescent="0.25">
      <c r="A4" s="19" t="s">
        <v>7</v>
      </c>
      <c r="B4" s="11"/>
      <c r="C4" s="20"/>
      <c r="D4" s="20" t="s">
        <v>3</v>
      </c>
      <c r="E4" s="64"/>
      <c r="F4" s="65"/>
      <c r="G4" s="66"/>
      <c r="H4" s="21"/>
    </row>
    <row r="5" spans="1:8" x14ac:dyDescent="0.25">
      <c r="A5" s="19"/>
      <c r="B5" s="22"/>
      <c r="C5" s="20"/>
      <c r="D5" s="20"/>
      <c r="E5" s="20"/>
      <c r="F5" s="20"/>
      <c r="G5" s="20"/>
      <c r="H5" s="21"/>
    </row>
    <row r="6" spans="1:8" ht="30" x14ac:dyDescent="0.25">
      <c r="A6" s="19" t="s">
        <v>8</v>
      </c>
      <c r="B6" s="3"/>
      <c r="C6" s="20"/>
      <c r="D6" s="20"/>
      <c r="E6" s="20"/>
      <c r="F6" s="20"/>
      <c r="G6" s="20"/>
      <c r="H6" s="21"/>
    </row>
    <row r="7" spans="1:8" x14ac:dyDescent="0.25">
      <c r="A7" s="19"/>
      <c r="B7" s="20"/>
      <c r="C7" s="20"/>
      <c r="D7" s="20"/>
      <c r="E7" s="35"/>
      <c r="F7" s="20"/>
      <c r="G7" s="20"/>
      <c r="H7" s="21"/>
    </row>
    <row r="8" spans="1:8" ht="45" customHeight="1" x14ac:dyDescent="0.25">
      <c r="A8" s="19" t="s">
        <v>4</v>
      </c>
      <c r="B8" s="3"/>
      <c r="C8" s="20"/>
      <c r="D8" s="20"/>
      <c r="E8" s="67" t="s">
        <v>6</v>
      </c>
      <c r="F8" s="67"/>
      <c r="G8" s="67"/>
      <c r="H8" s="21"/>
    </row>
    <row r="9" spans="1:8" x14ac:dyDescent="0.25">
      <c r="A9" s="23"/>
      <c r="B9" s="24"/>
      <c r="C9" s="24"/>
      <c r="D9" s="24"/>
      <c r="E9" s="24"/>
      <c r="F9" s="24"/>
      <c r="G9" s="24"/>
      <c r="H9" s="25"/>
    </row>
    <row r="10" spans="1:8" s="1" customFormat="1" ht="90" x14ac:dyDescent="0.25">
      <c r="A10" s="9" t="s">
        <v>2</v>
      </c>
      <c r="B10" s="6" t="s">
        <v>0</v>
      </c>
      <c r="C10" s="6" t="s">
        <v>1</v>
      </c>
      <c r="D10" s="6" t="s">
        <v>243</v>
      </c>
      <c r="E10" s="6" t="s">
        <v>253</v>
      </c>
      <c r="F10" s="6" t="s">
        <v>254</v>
      </c>
      <c r="G10" s="6" t="s">
        <v>255</v>
      </c>
      <c r="H10" s="6" t="s">
        <v>256</v>
      </c>
    </row>
    <row r="11" spans="1:8" s="5" customFormat="1" x14ac:dyDescent="0.25">
      <c r="A11" s="34">
        <v>72821</v>
      </c>
      <c r="B11" s="14" t="s">
        <v>240</v>
      </c>
      <c r="C11" s="30" t="s">
        <v>9</v>
      </c>
      <c r="D11" s="30">
        <v>53</v>
      </c>
      <c r="E11" s="4"/>
      <c r="F11" s="36">
        <f>D11*E11</f>
        <v>0</v>
      </c>
      <c r="G11" s="32">
        <v>12</v>
      </c>
      <c r="H11" s="12">
        <f>F11*G11</f>
        <v>0</v>
      </c>
    </row>
    <row r="12" spans="1:8" s="5" customFormat="1" x14ac:dyDescent="0.25">
      <c r="A12" s="34">
        <v>72822</v>
      </c>
      <c r="B12" s="14" t="s">
        <v>241</v>
      </c>
      <c r="C12" s="30" t="s">
        <v>9</v>
      </c>
      <c r="D12" s="30">
        <v>53</v>
      </c>
      <c r="E12" s="4"/>
      <c r="F12" s="36">
        <f>D12*E12</f>
        <v>0</v>
      </c>
      <c r="G12" s="32">
        <v>12</v>
      </c>
      <c r="H12" s="12">
        <f>F12*G12</f>
        <v>0</v>
      </c>
    </row>
    <row r="13" spans="1:8" s="5" customFormat="1" x14ac:dyDescent="0.25">
      <c r="A13" s="34">
        <v>72823</v>
      </c>
      <c r="B13" s="14" t="s">
        <v>242</v>
      </c>
      <c r="C13" s="30" t="s">
        <v>9</v>
      </c>
      <c r="D13" s="30">
        <v>53</v>
      </c>
      <c r="E13" s="4"/>
      <c r="F13" s="36">
        <f>D13*E13</f>
        <v>0</v>
      </c>
      <c r="G13" s="32">
        <v>12</v>
      </c>
      <c r="H13" s="12">
        <f>F13*G13</f>
        <v>0</v>
      </c>
    </row>
    <row r="14" spans="1:8" s="5" customFormat="1" x14ac:dyDescent="0.25">
      <c r="A14" s="34">
        <v>72824</v>
      </c>
      <c r="B14" s="14" t="s">
        <v>12</v>
      </c>
      <c r="C14" s="30" t="s">
        <v>9</v>
      </c>
      <c r="D14" s="30">
        <v>53</v>
      </c>
      <c r="E14" s="4"/>
      <c r="F14" s="36">
        <f>D14*E14</f>
        <v>0</v>
      </c>
      <c r="G14" s="32">
        <v>12</v>
      </c>
      <c r="H14" s="12">
        <f>F14*G14</f>
        <v>0</v>
      </c>
    </row>
    <row r="15" spans="1:8" s="5" customFormat="1" ht="60" x14ac:dyDescent="0.25">
      <c r="A15" s="9" t="s">
        <v>2</v>
      </c>
      <c r="B15" s="6" t="s">
        <v>0</v>
      </c>
      <c r="C15" s="52" t="s">
        <v>245</v>
      </c>
      <c r="D15" s="53"/>
      <c r="E15" s="54"/>
      <c r="F15" s="6" t="s">
        <v>251</v>
      </c>
      <c r="G15" s="52" t="s">
        <v>246</v>
      </c>
      <c r="H15" s="54"/>
    </row>
    <row r="16" spans="1:8" s="5" customFormat="1" ht="54.75" customHeight="1" x14ac:dyDescent="0.25">
      <c r="A16" s="13" t="s">
        <v>22</v>
      </c>
      <c r="B16" s="13" t="s">
        <v>195</v>
      </c>
      <c r="C16" s="58">
        <v>4000</v>
      </c>
      <c r="D16" s="59"/>
      <c r="E16" s="60"/>
      <c r="F16" s="38"/>
      <c r="G16" s="68"/>
      <c r="H16" s="69"/>
    </row>
    <row r="17" spans="1:9" s="5" customFormat="1" ht="45" x14ac:dyDescent="0.25">
      <c r="A17" s="28" t="s">
        <v>20</v>
      </c>
      <c r="B17" s="28" t="s">
        <v>252</v>
      </c>
      <c r="C17" s="70">
        <v>45000</v>
      </c>
      <c r="D17" s="71"/>
      <c r="E17" s="72"/>
      <c r="F17" s="38"/>
      <c r="G17" s="68"/>
      <c r="H17" s="69"/>
    </row>
    <row r="18" spans="1:9" s="5" customFormat="1" ht="45" x14ac:dyDescent="0.25">
      <c r="A18" s="9" t="s">
        <v>2</v>
      </c>
      <c r="B18" s="6" t="s">
        <v>0</v>
      </c>
      <c r="C18" s="6" t="s">
        <v>1</v>
      </c>
      <c r="D18" s="6" t="s">
        <v>243</v>
      </c>
      <c r="E18" s="6" t="s">
        <v>244</v>
      </c>
      <c r="F18" s="6" t="s">
        <v>247</v>
      </c>
      <c r="G18" s="52" t="s">
        <v>248</v>
      </c>
      <c r="H18" s="54"/>
    </row>
    <row r="19" spans="1:9" s="5" customFormat="1" ht="30" x14ac:dyDescent="0.25">
      <c r="A19" s="28" t="s">
        <v>21</v>
      </c>
      <c r="B19" s="13" t="s">
        <v>196</v>
      </c>
      <c r="C19" s="30" t="s">
        <v>13</v>
      </c>
      <c r="D19" s="30">
        <v>53</v>
      </c>
      <c r="E19" s="31">
        <v>6</v>
      </c>
      <c r="F19" s="4"/>
      <c r="G19" s="50"/>
      <c r="H19" s="51"/>
    </row>
    <row r="20" spans="1:9" s="5" customFormat="1" ht="63" customHeight="1" x14ac:dyDescent="0.25">
      <c r="I20" s="33"/>
    </row>
    <row r="21" spans="1:9" s="5" customFormat="1" ht="87.75" customHeight="1" x14ac:dyDescent="0.25">
      <c r="A21" s="9" t="s">
        <v>2</v>
      </c>
      <c r="B21" s="6" t="s">
        <v>0</v>
      </c>
      <c r="C21" s="6" t="s">
        <v>1</v>
      </c>
      <c r="D21" s="6" t="s">
        <v>243</v>
      </c>
      <c r="E21" s="6" t="s">
        <v>253</v>
      </c>
      <c r="F21" s="6" t="s">
        <v>254</v>
      </c>
      <c r="G21" s="6" t="s">
        <v>255</v>
      </c>
      <c r="H21" s="6" t="s">
        <v>256</v>
      </c>
      <c r="I21" s="33"/>
    </row>
    <row r="22" spans="1:9" s="5" customFormat="1" x14ac:dyDescent="0.25">
      <c r="A22" s="39">
        <v>7284</v>
      </c>
      <c r="B22" s="40" t="s">
        <v>14</v>
      </c>
      <c r="C22" s="41" t="s">
        <v>9</v>
      </c>
      <c r="D22" s="41">
        <v>10</v>
      </c>
      <c r="E22" s="42"/>
      <c r="F22" s="43">
        <f>D22*E22</f>
        <v>0</v>
      </c>
      <c r="G22" s="44">
        <v>12</v>
      </c>
      <c r="H22" s="45">
        <f>F22*G22</f>
        <v>0</v>
      </c>
      <c r="I22" s="37"/>
    </row>
    <row r="23" spans="1:9" s="5" customFormat="1" x14ac:dyDescent="0.25">
      <c r="A23" s="34">
        <v>7285</v>
      </c>
      <c r="B23" s="14" t="s">
        <v>15</v>
      </c>
      <c r="C23" s="30" t="s">
        <v>9</v>
      </c>
      <c r="D23" s="30">
        <v>10</v>
      </c>
      <c r="E23" s="4"/>
      <c r="F23" s="36">
        <f>D23*E23</f>
        <v>0</v>
      </c>
      <c r="G23" s="32">
        <v>12</v>
      </c>
      <c r="H23" s="12">
        <f>F23*G23</f>
        <v>0</v>
      </c>
    </row>
    <row r="24" spans="1:9" s="5" customFormat="1" x14ac:dyDescent="0.25">
      <c r="A24" s="34">
        <v>7286</v>
      </c>
      <c r="B24" s="14" t="s">
        <v>16</v>
      </c>
      <c r="C24" s="30" t="s">
        <v>9</v>
      </c>
      <c r="D24" s="30">
        <v>10</v>
      </c>
      <c r="E24" s="4"/>
      <c r="F24" s="36">
        <f>D24*E24</f>
        <v>0</v>
      </c>
      <c r="G24" s="32">
        <v>12</v>
      </c>
      <c r="H24" s="12">
        <f>F24*G24</f>
        <v>0</v>
      </c>
    </row>
    <row r="25" spans="1:9" s="5" customFormat="1" x14ac:dyDescent="0.25">
      <c r="A25" s="34">
        <v>7287</v>
      </c>
      <c r="B25" s="13" t="s">
        <v>19</v>
      </c>
      <c r="C25" s="30" t="s">
        <v>9</v>
      </c>
      <c r="D25" s="30">
        <v>10</v>
      </c>
      <c r="E25" s="4"/>
      <c r="F25" s="36">
        <f>D25*E25</f>
        <v>0</v>
      </c>
      <c r="G25" s="32">
        <v>12</v>
      </c>
      <c r="H25" s="12">
        <f>F25*G25</f>
        <v>0</v>
      </c>
    </row>
    <row r="26" spans="1:9" s="5" customFormat="1" ht="60" x14ac:dyDescent="0.25">
      <c r="A26" s="9" t="s">
        <v>2</v>
      </c>
      <c r="B26" s="6" t="s">
        <v>0</v>
      </c>
      <c r="C26" s="52" t="s">
        <v>245</v>
      </c>
      <c r="D26" s="53"/>
      <c r="E26" s="54"/>
      <c r="F26" s="6" t="s">
        <v>251</v>
      </c>
      <c r="G26" s="52" t="s">
        <v>246</v>
      </c>
      <c r="H26" s="54"/>
    </row>
    <row r="27" spans="1:9" s="5" customFormat="1" ht="45" x14ac:dyDescent="0.25">
      <c r="A27" s="13" t="s">
        <v>25</v>
      </c>
      <c r="B27" s="13" t="s">
        <v>27</v>
      </c>
      <c r="C27" s="58">
        <v>4000</v>
      </c>
      <c r="D27" s="59"/>
      <c r="E27" s="60"/>
      <c r="F27" s="29"/>
      <c r="G27" s="50"/>
      <c r="H27" s="51"/>
    </row>
    <row r="28" spans="1:9" s="5" customFormat="1" ht="45" x14ac:dyDescent="0.25">
      <c r="A28" s="13" t="s">
        <v>24</v>
      </c>
      <c r="B28" s="13" t="s">
        <v>28</v>
      </c>
      <c r="C28" s="58">
        <v>9000</v>
      </c>
      <c r="D28" s="59"/>
      <c r="E28" s="60"/>
      <c r="F28" s="29"/>
      <c r="G28" s="50"/>
      <c r="H28" s="51"/>
    </row>
    <row r="29" spans="1:9" s="5" customFormat="1" ht="45" x14ac:dyDescent="0.25">
      <c r="A29" s="9" t="s">
        <v>2</v>
      </c>
      <c r="B29" s="6" t="s">
        <v>0</v>
      </c>
      <c r="C29" s="6" t="s">
        <v>1</v>
      </c>
      <c r="D29" s="6" t="s">
        <v>243</v>
      </c>
      <c r="E29" s="6" t="s">
        <v>244</v>
      </c>
      <c r="F29" s="6" t="s">
        <v>247</v>
      </c>
      <c r="G29" s="52" t="s">
        <v>248</v>
      </c>
      <c r="H29" s="54"/>
    </row>
    <row r="30" spans="1:9" s="5" customFormat="1" ht="30" x14ac:dyDescent="0.25">
      <c r="A30" s="13" t="s">
        <v>23</v>
      </c>
      <c r="B30" s="13" t="s">
        <v>26</v>
      </c>
      <c r="C30" s="30" t="s">
        <v>13</v>
      </c>
      <c r="D30" s="30">
        <v>10</v>
      </c>
      <c r="E30" s="31">
        <v>37</v>
      </c>
      <c r="F30" s="4"/>
      <c r="G30" s="50"/>
      <c r="H30" s="51"/>
    </row>
    <row r="31" spans="1:9" s="5" customFormat="1" x14ac:dyDescent="0.25"/>
    <row r="32" spans="1:9" s="5" customFormat="1" ht="15.75" thickBot="1" x14ac:dyDescent="0.3">
      <c r="A32" s="10"/>
    </row>
    <row r="33" spans="1:8" ht="15.75" thickBot="1" x14ac:dyDescent="0.3">
      <c r="H33" s="7">
        <f>H11+H12+H13+H14+G16+G17+G19+H22+H23+H24+H25+G27+G28+G30</f>
        <v>0</v>
      </c>
    </row>
    <row r="34" spans="1:8" ht="15.75" thickBot="1" x14ac:dyDescent="0.3"/>
    <row r="35" spans="1:8" ht="15.75" thickBot="1" x14ac:dyDescent="0.3">
      <c r="G35" t="s">
        <v>249</v>
      </c>
      <c r="H35" s="26"/>
    </row>
    <row r="36" spans="1:8" ht="15.75" thickBot="1" x14ac:dyDescent="0.3"/>
    <row r="37" spans="1:8" ht="15.75" thickBot="1" x14ac:dyDescent="0.3">
      <c r="H37" s="7">
        <f>H33+(H33*H35)</f>
        <v>0</v>
      </c>
    </row>
    <row r="38" spans="1:8" x14ac:dyDescent="0.25">
      <c r="H38" s="27"/>
    </row>
    <row r="39" spans="1:8" ht="30" x14ac:dyDescent="0.25">
      <c r="A39" s="9" t="s">
        <v>2</v>
      </c>
      <c r="B39" s="6" t="s">
        <v>0</v>
      </c>
      <c r="C39" s="52" t="s">
        <v>250</v>
      </c>
      <c r="D39" s="53"/>
      <c r="E39" s="53"/>
      <c r="F39" s="53"/>
      <c r="G39" s="53"/>
      <c r="H39" s="54"/>
    </row>
    <row r="40" spans="1:8" ht="30" x14ac:dyDescent="0.25">
      <c r="A40" s="13" t="s">
        <v>11</v>
      </c>
      <c r="B40" s="13" t="s">
        <v>17</v>
      </c>
      <c r="C40" s="55"/>
      <c r="D40" s="56"/>
      <c r="E40" s="56"/>
      <c r="F40" s="56"/>
      <c r="G40" s="56"/>
      <c r="H40" s="57"/>
    </row>
    <row r="41" spans="1:8" ht="30" x14ac:dyDescent="0.25">
      <c r="A41" s="13" t="s">
        <v>18</v>
      </c>
      <c r="B41" s="13" t="s">
        <v>10</v>
      </c>
      <c r="C41" s="55"/>
      <c r="D41" s="56"/>
      <c r="E41" s="56"/>
      <c r="F41" s="56"/>
      <c r="G41" s="56"/>
      <c r="H41" s="57"/>
    </row>
  </sheetData>
  <autoFilter ref="A10:C31" xr:uid="{00000000-0009-0000-0000-000000000000}"/>
  <mergeCells count="22">
    <mergeCell ref="G19:H19"/>
    <mergeCell ref="G17:H17"/>
    <mergeCell ref="C16:E16"/>
    <mergeCell ref="C15:E15"/>
    <mergeCell ref="C17:E17"/>
    <mergeCell ref="G18:H18"/>
    <mergeCell ref="E2:G2"/>
    <mergeCell ref="E4:G4"/>
    <mergeCell ref="E8:G8"/>
    <mergeCell ref="G15:H15"/>
    <mergeCell ref="G16:H16"/>
    <mergeCell ref="G30:H30"/>
    <mergeCell ref="C39:H39"/>
    <mergeCell ref="C40:H40"/>
    <mergeCell ref="C41:H41"/>
    <mergeCell ref="C26:E26"/>
    <mergeCell ref="G26:H26"/>
    <mergeCell ref="G29:H29"/>
    <mergeCell ref="C27:E27"/>
    <mergeCell ref="C28:E28"/>
    <mergeCell ref="G27:H27"/>
    <mergeCell ref="G28:H28"/>
  </mergeCells>
  <pageMargins left="0.7" right="0.7" top="0.75" bottom="0.75" header="0.3" footer="0.3"/>
  <pageSetup paperSize="9" scale="76" fitToHeight="0" orientation="landscape" r:id="rId1"/>
  <headerFooter>
    <oddHeader>&amp;L
ALLEGATO D:  OFFERTA ECONOMICA&amp;C“manutenzione annuale parco autoveicoli ed ambulanze dell’AULSS 8 Berica – Ospedale di Vicenza - Rif. Fasc. 2022/339/0”
ID SINTEL 173086019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43885-6D50-4A03-861E-51A24B009995}">
  <sheetPr>
    <pageSetUpPr fitToPage="1"/>
  </sheetPr>
  <dimension ref="A1:I41"/>
  <sheetViews>
    <sheetView view="pageLayout" zoomScale="85" zoomScaleNormal="145" zoomScalePageLayoutView="85" workbookViewId="0">
      <selection activeCell="B3" sqref="B3"/>
    </sheetView>
  </sheetViews>
  <sheetFormatPr defaultRowHeight="15" x14ac:dyDescent="0.25"/>
  <cols>
    <col min="1" max="1" width="17" style="8" customWidth="1"/>
    <col min="2" max="2" width="77.42578125" customWidth="1"/>
    <col min="5" max="5" width="13.140625" style="2" bestFit="1" customWidth="1"/>
    <col min="6" max="7" width="17.140625" customWidth="1"/>
    <col min="8" max="8" width="15.5703125" customWidth="1"/>
    <col min="9" max="9" width="11.140625" bestFit="1" customWidth="1"/>
  </cols>
  <sheetData>
    <row r="1" spans="1:8" x14ac:dyDescent="0.25">
      <c r="A1" s="15"/>
      <c r="B1" s="16"/>
      <c r="C1" s="17"/>
      <c r="D1" s="17"/>
      <c r="E1" s="17"/>
      <c r="F1" s="17"/>
      <c r="G1" s="17"/>
      <c r="H1" s="18"/>
    </row>
    <row r="2" spans="1:8" ht="75.75" customHeight="1" x14ac:dyDescent="0.25">
      <c r="A2" s="19" t="s">
        <v>5</v>
      </c>
      <c r="B2" s="3"/>
      <c r="C2" s="20"/>
      <c r="D2" s="20" t="s">
        <v>29</v>
      </c>
      <c r="E2" s="61" t="s">
        <v>258</v>
      </c>
      <c r="F2" s="62"/>
      <c r="G2" s="63"/>
      <c r="H2" s="21"/>
    </row>
    <row r="3" spans="1:8" x14ac:dyDescent="0.25">
      <c r="A3" s="19"/>
      <c r="B3" s="20"/>
      <c r="C3" s="20"/>
      <c r="D3" s="20"/>
      <c r="E3" s="20"/>
      <c r="F3" s="20"/>
      <c r="G3" s="20"/>
      <c r="H3" s="21"/>
    </row>
    <row r="4" spans="1:8" ht="30" x14ac:dyDescent="0.25">
      <c r="A4" s="19" t="s">
        <v>7</v>
      </c>
      <c r="B4" s="11"/>
      <c r="C4" s="20"/>
      <c r="D4" s="20" t="s">
        <v>3</v>
      </c>
      <c r="E4" s="64"/>
      <c r="F4" s="65"/>
      <c r="G4" s="66"/>
      <c r="H4" s="21"/>
    </row>
    <row r="5" spans="1:8" x14ac:dyDescent="0.25">
      <c r="A5" s="19"/>
      <c r="B5" s="22"/>
      <c r="C5" s="20"/>
      <c r="D5" s="20"/>
      <c r="E5" s="20"/>
      <c r="F5" s="20"/>
      <c r="G5" s="20"/>
      <c r="H5" s="21"/>
    </row>
    <row r="6" spans="1:8" ht="30" x14ac:dyDescent="0.25">
      <c r="A6" s="19" t="s">
        <v>8</v>
      </c>
      <c r="B6" s="3"/>
      <c r="C6" s="20"/>
      <c r="D6" s="20"/>
      <c r="E6" s="20"/>
      <c r="F6" s="20"/>
      <c r="G6" s="20"/>
      <c r="H6" s="21"/>
    </row>
    <row r="7" spans="1:8" x14ac:dyDescent="0.25">
      <c r="A7" s="19"/>
      <c r="B7" s="20"/>
      <c r="C7" s="20"/>
      <c r="D7" s="20"/>
      <c r="E7" s="35"/>
      <c r="F7" s="20"/>
      <c r="G7" s="20"/>
      <c r="H7" s="21"/>
    </row>
    <row r="8" spans="1:8" ht="45" customHeight="1" x14ac:dyDescent="0.25">
      <c r="A8" s="19" t="s">
        <v>4</v>
      </c>
      <c r="B8" s="3"/>
      <c r="C8" s="20"/>
      <c r="D8" s="20"/>
      <c r="E8" s="67" t="s">
        <v>6</v>
      </c>
      <c r="F8" s="67"/>
      <c r="G8" s="67"/>
      <c r="H8" s="21"/>
    </row>
    <row r="9" spans="1:8" x14ac:dyDescent="0.25">
      <c r="A9" s="23"/>
      <c r="B9" s="24"/>
      <c r="C9" s="24"/>
      <c r="D9" s="24"/>
      <c r="E9" s="24"/>
      <c r="F9" s="24"/>
      <c r="G9" s="24"/>
      <c r="H9" s="25"/>
    </row>
    <row r="10" spans="1:8" s="1" customFormat="1" ht="90" x14ac:dyDescent="0.25">
      <c r="A10" s="9" t="s">
        <v>2</v>
      </c>
      <c r="B10" s="6" t="s">
        <v>0</v>
      </c>
      <c r="C10" s="6" t="s">
        <v>1</v>
      </c>
      <c r="D10" s="6" t="s">
        <v>243</v>
      </c>
      <c r="E10" s="6" t="s">
        <v>253</v>
      </c>
      <c r="F10" s="6" t="s">
        <v>254</v>
      </c>
      <c r="G10" s="6" t="s">
        <v>255</v>
      </c>
      <c r="H10" s="6" t="s">
        <v>256</v>
      </c>
    </row>
    <row r="11" spans="1:8" s="5" customFormat="1" x14ac:dyDescent="0.25">
      <c r="A11" s="34">
        <v>72821</v>
      </c>
      <c r="B11" s="14" t="s">
        <v>240</v>
      </c>
      <c r="C11" s="30" t="s">
        <v>9</v>
      </c>
      <c r="D11" s="30">
        <v>31</v>
      </c>
      <c r="E11" s="4"/>
      <c r="F11" s="36">
        <f>D11*E11</f>
        <v>0</v>
      </c>
      <c r="G11" s="32">
        <v>12</v>
      </c>
      <c r="H11" s="12">
        <f>F11*G11</f>
        <v>0</v>
      </c>
    </row>
    <row r="12" spans="1:8" s="5" customFormat="1" x14ac:dyDescent="0.25">
      <c r="A12" s="34">
        <v>72822</v>
      </c>
      <c r="B12" s="14" t="s">
        <v>241</v>
      </c>
      <c r="C12" s="30" t="s">
        <v>9</v>
      </c>
      <c r="D12" s="30">
        <v>31</v>
      </c>
      <c r="E12" s="4"/>
      <c r="F12" s="36">
        <f>D12*E12</f>
        <v>0</v>
      </c>
      <c r="G12" s="32">
        <v>12</v>
      </c>
      <c r="H12" s="12">
        <f>F12*G12</f>
        <v>0</v>
      </c>
    </row>
    <row r="13" spans="1:8" s="5" customFormat="1" x14ac:dyDescent="0.25">
      <c r="A13" s="34">
        <v>72823</v>
      </c>
      <c r="B13" s="14" t="s">
        <v>242</v>
      </c>
      <c r="C13" s="30" t="s">
        <v>9</v>
      </c>
      <c r="D13" s="30">
        <v>31</v>
      </c>
      <c r="E13" s="4"/>
      <c r="F13" s="36">
        <f>D13*E13</f>
        <v>0</v>
      </c>
      <c r="G13" s="32">
        <v>12</v>
      </c>
      <c r="H13" s="12">
        <f>F13*G13</f>
        <v>0</v>
      </c>
    </row>
    <row r="14" spans="1:8" s="5" customFormat="1" x14ac:dyDescent="0.25">
      <c r="A14" s="34">
        <v>72824</v>
      </c>
      <c r="B14" s="14" t="s">
        <v>12</v>
      </c>
      <c r="C14" s="30" t="s">
        <v>9</v>
      </c>
      <c r="D14" s="30">
        <v>31</v>
      </c>
      <c r="E14" s="4"/>
      <c r="F14" s="36">
        <f>D14*E14</f>
        <v>0</v>
      </c>
      <c r="G14" s="32">
        <v>12</v>
      </c>
      <c r="H14" s="12">
        <f>F14*G14</f>
        <v>0</v>
      </c>
    </row>
    <row r="15" spans="1:8" s="5" customFormat="1" ht="60" x14ac:dyDescent="0.25">
      <c r="A15" s="9" t="s">
        <v>2</v>
      </c>
      <c r="B15" s="6" t="s">
        <v>0</v>
      </c>
      <c r="C15" s="52" t="s">
        <v>245</v>
      </c>
      <c r="D15" s="53"/>
      <c r="E15" s="54"/>
      <c r="F15" s="6" t="s">
        <v>251</v>
      </c>
      <c r="G15" s="52" t="s">
        <v>246</v>
      </c>
      <c r="H15" s="54"/>
    </row>
    <row r="16" spans="1:8" s="5" customFormat="1" ht="54.75" customHeight="1" x14ac:dyDescent="0.25">
      <c r="A16" s="13" t="s">
        <v>22</v>
      </c>
      <c r="B16" s="13" t="s">
        <v>195</v>
      </c>
      <c r="C16" s="58">
        <v>4000</v>
      </c>
      <c r="D16" s="59"/>
      <c r="E16" s="60"/>
      <c r="F16" s="38"/>
      <c r="G16" s="68"/>
      <c r="H16" s="69"/>
    </row>
    <row r="17" spans="1:9" s="5" customFormat="1" ht="45" x14ac:dyDescent="0.25">
      <c r="A17" s="28" t="s">
        <v>20</v>
      </c>
      <c r="B17" s="28" t="s">
        <v>252</v>
      </c>
      <c r="C17" s="70">
        <v>45000</v>
      </c>
      <c r="D17" s="71"/>
      <c r="E17" s="72"/>
      <c r="F17" s="38"/>
      <c r="G17" s="68"/>
      <c r="H17" s="69"/>
    </row>
    <row r="18" spans="1:9" s="5" customFormat="1" ht="45" x14ac:dyDescent="0.25">
      <c r="A18" s="9" t="s">
        <v>2</v>
      </c>
      <c r="B18" s="6" t="s">
        <v>0</v>
      </c>
      <c r="C18" s="6" t="s">
        <v>1</v>
      </c>
      <c r="D18" s="6" t="s">
        <v>243</v>
      </c>
      <c r="E18" s="6" t="s">
        <v>244</v>
      </c>
      <c r="F18" s="6" t="s">
        <v>247</v>
      </c>
      <c r="G18" s="52" t="s">
        <v>248</v>
      </c>
      <c r="H18" s="54"/>
    </row>
    <row r="19" spans="1:9" s="5" customFormat="1" ht="30" x14ac:dyDescent="0.25">
      <c r="A19" s="28" t="s">
        <v>21</v>
      </c>
      <c r="B19" s="13" t="s">
        <v>196</v>
      </c>
      <c r="C19" s="30" t="s">
        <v>13</v>
      </c>
      <c r="D19" s="30">
        <v>31</v>
      </c>
      <c r="E19" s="31">
        <v>6</v>
      </c>
      <c r="F19" s="4"/>
      <c r="G19" s="50"/>
      <c r="H19" s="51"/>
    </row>
    <row r="20" spans="1:9" s="5" customFormat="1" ht="63" customHeight="1" x14ac:dyDescent="0.25">
      <c r="I20" s="33"/>
    </row>
    <row r="21" spans="1:9" s="5" customFormat="1" ht="87.75" customHeight="1" x14ac:dyDescent="0.25">
      <c r="A21" s="9" t="s">
        <v>2</v>
      </c>
      <c r="B21" s="6" t="s">
        <v>0</v>
      </c>
      <c r="C21" s="6" t="s">
        <v>1</v>
      </c>
      <c r="D21" s="6" t="s">
        <v>243</v>
      </c>
      <c r="E21" s="6" t="s">
        <v>253</v>
      </c>
      <c r="F21" s="6" t="s">
        <v>254</v>
      </c>
      <c r="G21" s="6" t="s">
        <v>255</v>
      </c>
      <c r="H21" s="6" t="s">
        <v>256</v>
      </c>
      <c r="I21" s="33"/>
    </row>
    <row r="22" spans="1:9" s="5" customFormat="1" x14ac:dyDescent="0.25">
      <c r="A22" s="39">
        <v>7284</v>
      </c>
      <c r="B22" s="40" t="s">
        <v>14</v>
      </c>
      <c r="C22" s="41" t="s">
        <v>9</v>
      </c>
      <c r="D22" s="41">
        <v>4</v>
      </c>
      <c r="E22" s="42"/>
      <c r="F22" s="43">
        <f>D22*E22</f>
        <v>0</v>
      </c>
      <c r="G22" s="44">
        <v>12</v>
      </c>
      <c r="H22" s="45">
        <f>F22*G22</f>
        <v>0</v>
      </c>
      <c r="I22" s="37"/>
    </row>
    <row r="23" spans="1:9" s="5" customFormat="1" x14ac:dyDescent="0.25">
      <c r="A23" s="34">
        <v>7285</v>
      </c>
      <c r="B23" s="14" t="s">
        <v>15</v>
      </c>
      <c r="C23" s="30" t="s">
        <v>9</v>
      </c>
      <c r="D23" s="30">
        <v>4</v>
      </c>
      <c r="E23" s="4"/>
      <c r="F23" s="36">
        <f>D23*E23</f>
        <v>0</v>
      </c>
      <c r="G23" s="32">
        <v>12</v>
      </c>
      <c r="H23" s="12">
        <f>F23*G23</f>
        <v>0</v>
      </c>
    </row>
    <row r="24" spans="1:9" s="5" customFormat="1" x14ac:dyDescent="0.25">
      <c r="A24" s="34">
        <v>7286</v>
      </c>
      <c r="B24" s="14" t="s">
        <v>16</v>
      </c>
      <c r="C24" s="30" t="s">
        <v>9</v>
      </c>
      <c r="D24" s="30">
        <v>4</v>
      </c>
      <c r="E24" s="4"/>
      <c r="F24" s="36">
        <f>D24*E24</f>
        <v>0</v>
      </c>
      <c r="G24" s="32">
        <v>12</v>
      </c>
      <c r="H24" s="12">
        <f>F24*G24</f>
        <v>0</v>
      </c>
    </row>
    <row r="25" spans="1:9" s="5" customFormat="1" x14ac:dyDescent="0.25">
      <c r="A25" s="34">
        <v>7287</v>
      </c>
      <c r="B25" s="13" t="s">
        <v>19</v>
      </c>
      <c r="C25" s="30" t="s">
        <v>9</v>
      </c>
      <c r="D25" s="30">
        <v>4</v>
      </c>
      <c r="E25" s="4"/>
      <c r="F25" s="36">
        <f>D25*E25</f>
        <v>0</v>
      </c>
      <c r="G25" s="32">
        <v>12</v>
      </c>
      <c r="H25" s="12">
        <f>F25*G25</f>
        <v>0</v>
      </c>
    </row>
    <row r="26" spans="1:9" s="5" customFormat="1" ht="60" x14ac:dyDescent="0.25">
      <c r="A26" s="9" t="s">
        <v>2</v>
      </c>
      <c r="B26" s="6" t="s">
        <v>0</v>
      </c>
      <c r="C26" s="52" t="s">
        <v>245</v>
      </c>
      <c r="D26" s="53"/>
      <c r="E26" s="54"/>
      <c r="F26" s="6" t="s">
        <v>251</v>
      </c>
      <c r="G26" s="52" t="s">
        <v>246</v>
      </c>
      <c r="H26" s="54"/>
    </row>
    <row r="27" spans="1:9" s="5" customFormat="1" ht="45" x14ac:dyDescent="0.25">
      <c r="A27" s="13" t="s">
        <v>25</v>
      </c>
      <c r="B27" s="13" t="s">
        <v>27</v>
      </c>
      <c r="C27" s="58">
        <v>4000</v>
      </c>
      <c r="D27" s="59"/>
      <c r="E27" s="60"/>
      <c r="F27" s="29"/>
      <c r="G27" s="50"/>
      <c r="H27" s="51"/>
    </row>
    <row r="28" spans="1:9" s="5" customFormat="1" ht="45" x14ac:dyDescent="0.25">
      <c r="A28" s="13" t="s">
        <v>24</v>
      </c>
      <c r="B28" s="13" t="s">
        <v>28</v>
      </c>
      <c r="C28" s="58">
        <v>9000</v>
      </c>
      <c r="D28" s="59"/>
      <c r="E28" s="60"/>
      <c r="F28" s="29"/>
      <c r="G28" s="50"/>
      <c r="H28" s="51"/>
    </row>
    <row r="29" spans="1:9" s="5" customFormat="1" ht="45" x14ac:dyDescent="0.25">
      <c r="A29" s="9" t="s">
        <v>2</v>
      </c>
      <c r="B29" s="6" t="s">
        <v>0</v>
      </c>
      <c r="C29" s="6" t="s">
        <v>1</v>
      </c>
      <c r="D29" s="6" t="s">
        <v>243</v>
      </c>
      <c r="E29" s="6" t="s">
        <v>244</v>
      </c>
      <c r="F29" s="6" t="s">
        <v>247</v>
      </c>
      <c r="G29" s="52" t="s">
        <v>248</v>
      </c>
      <c r="H29" s="54"/>
    </row>
    <row r="30" spans="1:9" s="5" customFormat="1" ht="30" x14ac:dyDescent="0.25">
      <c r="A30" s="13" t="s">
        <v>23</v>
      </c>
      <c r="B30" s="13" t="s">
        <v>26</v>
      </c>
      <c r="C30" s="30" t="s">
        <v>13</v>
      </c>
      <c r="D30" s="30">
        <v>10</v>
      </c>
      <c r="E30" s="31">
        <v>37</v>
      </c>
      <c r="F30" s="4"/>
      <c r="G30" s="50"/>
      <c r="H30" s="51"/>
    </row>
    <row r="31" spans="1:9" s="5" customFormat="1" x14ac:dyDescent="0.25"/>
    <row r="32" spans="1:9" s="5" customFormat="1" ht="15.75" thickBot="1" x14ac:dyDescent="0.3">
      <c r="A32" s="10"/>
    </row>
    <row r="33" spans="1:8" ht="15.75" thickBot="1" x14ac:dyDescent="0.3">
      <c r="H33" s="7">
        <f>H11+H12+H13+H14+G16+G17+G19+H22+H23+H24+H25+G27+G28+G30</f>
        <v>0</v>
      </c>
    </row>
    <row r="34" spans="1:8" ht="15.75" thickBot="1" x14ac:dyDescent="0.3"/>
    <row r="35" spans="1:8" ht="15.75" thickBot="1" x14ac:dyDescent="0.3">
      <c r="G35" t="s">
        <v>249</v>
      </c>
      <c r="H35" s="26"/>
    </row>
    <row r="36" spans="1:8" ht="15.75" thickBot="1" x14ac:dyDescent="0.3"/>
    <row r="37" spans="1:8" ht="15.75" thickBot="1" x14ac:dyDescent="0.3">
      <c r="H37" s="7">
        <f>H33+(H33*H35)</f>
        <v>0</v>
      </c>
    </row>
    <row r="38" spans="1:8" x14ac:dyDescent="0.25">
      <c r="H38" s="27"/>
    </row>
    <row r="39" spans="1:8" ht="30" x14ac:dyDescent="0.25">
      <c r="A39" s="9" t="s">
        <v>2</v>
      </c>
      <c r="B39" s="6" t="s">
        <v>0</v>
      </c>
      <c r="C39" s="52" t="s">
        <v>250</v>
      </c>
      <c r="D39" s="53"/>
      <c r="E39" s="53"/>
      <c r="F39" s="53"/>
      <c r="G39" s="53"/>
      <c r="H39" s="54"/>
    </row>
    <row r="40" spans="1:8" ht="30" x14ac:dyDescent="0.25">
      <c r="A40" s="13" t="s">
        <v>11</v>
      </c>
      <c r="B40" s="13" t="s">
        <v>17</v>
      </c>
      <c r="C40" s="55"/>
      <c r="D40" s="56"/>
      <c r="E40" s="56"/>
      <c r="F40" s="56"/>
      <c r="G40" s="56"/>
      <c r="H40" s="57"/>
    </row>
    <row r="41" spans="1:8" ht="30" x14ac:dyDescent="0.25">
      <c r="A41" s="13" t="s">
        <v>18</v>
      </c>
      <c r="B41" s="13" t="s">
        <v>10</v>
      </c>
      <c r="C41" s="55"/>
      <c r="D41" s="56"/>
      <c r="E41" s="56"/>
      <c r="F41" s="56"/>
      <c r="G41" s="56"/>
      <c r="H41" s="57"/>
    </row>
  </sheetData>
  <autoFilter ref="A10:C31" xr:uid="{00000000-0009-0000-0000-000000000000}"/>
  <mergeCells count="22">
    <mergeCell ref="C16:E16"/>
    <mergeCell ref="G16:H16"/>
    <mergeCell ref="E2:G2"/>
    <mergeCell ref="E4:G4"/>
    <mergeCell ref="E8:G8"/>
    <mergeCell ref="C15:E15"/>
    <mergeCell ref="G15:H15"/>
    <mergeCell ref="C17:E17"/>
    <mergeCell ref="G17:H17"/>
    <mergeCell ref="G18:H18"/>
    <mergeCell ref="G19:H19"/>
    <mergeCell ref="C26:E26"/>
    <mergeCell ref="G26:H26"/>
    <mergeCell ref="C39:H39"/>
    <mergeCell ref="C40:H40"/>
    <mergeCell ref="C41:H41"/>
    <mergeCell ref="C27:E27"/>
    <mergeCell ref="G27:H27"/>
    <mergeCell ref="C28:E28"/>
    <mergeCell ref="G28:H28"/>
    <mergeCell ref="G29:H29"/>
    <mergeCell ref="G30:H30"/>
  </mergeCells>
  <pageMargins left="0.7" right="0.7" top="0.75" bottom="0.75" header="0.3" footer="0.3"/>
  <pageSetup paperSize="9" scale="76" fitToHeight="0" orientation="landscape" r:id="rId1"/>
  <headerFooter>
    <oddHeader>&amp;L
ALLEGATO D:  OFFERTA ECONOMICA&amp;C“manutenzione annuale parco autoveicoli ed ambulanze dell’AULSS 8 Berica – Ospedale di Vicenza - Rif. Fasc. 2022/339/0”
ID SINTEL 173086019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99D9-22B6-4F02-9B6B-1455746E1489}">
  <dimension ref="A1:I64"/>
  <sheetViews>
    <sheetView workbookViewId="0">
      <selection activeCell="F30" sqref="F30"/>
    </sheetView>
  </sheetViews>
  <sheetFormatPr defaultRowHeight="15" x14ac:dyDescent="0.25"/>
  <cols>
    <col min="1" max="1" width="9.5703125" bestFit="1" customWidth="1"/>
    <col min="2" max="2" width="15.7109375" bestFit="1" customWidth="1"/>
    <col min="3" max="3" width="13.7109375" bestFit="1" customWidth="1"/>
    <col min="4" max="4" width="20.85546875" customWidth="1"/>
    <col min="5" max="5" width="11.7109375" customWidth="1"/>
    <col min="6" max="6" width="14.140625" customWidth="1"/>
    <col min="7" max="7" width="20.28515625" bestFit="1" customWidth="1"/>
    <col min="8" max="8" width="108.7109375" customWidth="1"/>
  </cols>
  <sheetData>
    <row r="1" spans="1:9" x14ac:dyDescent="0.25">
      <c r="A1" s="46" t="s">
        <v>35</v>
      </c>
      <c r="B1" s="46" t="s">
        <v>111</v>
      </c>
      <c r="C1" s="46" t="s">
        <v>112</v>
      </c>
      <c r="D1" s="46" t="s">
        <v>113</v>
      </c>
      <c r="E1" s="46" t="s">
        <v>194</v>
      </c>
      <c r="F1" s="46" t="s">
        <v>114</v>
      </c>
      <c r="G1" s="46" t="s">
        <v>153</v>
      </c>
      <c r="H1" s="46" t="s">
        <v>164</v>
      </c>
      <c r="I1" s="46" t="s">
        <v>30</v>
      </c>
    </row>
    <row r="2" spans="1:9" x14ac:dyDescent="0.25">
      <c r="A2" s="47" t="s">
        <v>93</v>
      </c>
      <c r="B2" s="47" t="s">
        <v>118</v>
      </c>
      <c r="C2" s="47" t="s">
        <v>132</v>
      </c>
      <c r="D2" s="47" t="s">
        <v>141</v>
      </c>
      <c r="E2" s="48">
        <v>42286</v>
      </c>
      <c r="F2" s="49">
        <v>44500</v>
      </c>
      <c r="G2" s="47" t="s">
        <v>163</v>
      </c>
      <c r="H2" s="47" t="s">
        <v>190</v>
      </c>
      <c r="I2" s="47" t="s">
        <v>31</v>
      </c>
    </row>
    <row r="3" spans="1:9" x14ac:dyDescent="0.25">
      <c r="A3" s="47" t="s">
        <v>37</v>
      </c>
      <c r="B3" s="47" t="s">
        <v>115</v>
      </c>
      <c r="C3" s="47" t="s">
        <v>116</v>
      </c>
      <c r="D3" s="47" t="s">
        <v>121</v>
      </c>
      <c r="E3" s="48">
        <v>38106</v>
      </c>
      <c r="F3" s="49">
        <v>79278</v>
      </c>
      <c r="G3" s="47" t="s">
        <v>156</v>
      </c>
      <c r="H3" s="47" t="s">
        <v>166</v>
      </c>
      <c r="I3" s="47" t="s">
        <v>31</v>
      </c>
    </row>
    <row r="4" spans="1:9" x14ac:dyDescent="0.25">
      <c r="A4" s="47" t="s">
        <v>38</v>
      </c>
      <c r="B4" s="47" t="s">
        <v>115</v>
      </c>
      <c r="C4" s="47" t="s">
        <v>116</v>
      </c>
      <c r="D4" s="47" t="s">
        <v>122</v>
      </c>
      <c r="E4" s="48">
        <v>38559</v>
      </c>
      <c r="F4" s="49">
        <v>41446</v>
      </c>
      <c r="G4" s="47" t="s">
        <v>156</v>
      </c>
      <c r="H4" s="47" t="s">
        <v>167</v>
      </c>
      <c r="I4" s="47" t="s">
        <v>31</v>
      </c>
    </row>
    <row r="5" spans="1:9" x14ac:dyDescent="0.25">
      <c r="A5" s="47" t="s">
        <v>39</v>
      </c>
      <c r="B5" s="47" t="s">
        <v>115</v>
      </c>
      <c r="C5" s="47" t="s">
        <v>116</v>
      </c>
      <c r="D5" s="47" t="s">
        <v>123</v>
      </c>
      <c r="E5" s="48">
        <v>38793</v>
      </c>
      <c r="F5" s="49">
        <v>145000</v>
      </c>
      <c r="G5" s="47" t="s">
        <v>156</v>
      </c>
      <c r="H5" s="47" t="s">
        <v>168</v>
      </c>
      <c r="I5" s="47" t="s">
        <v>31</v>
      </c>
    </row>
    <row r="6" spans="1:9" x14ac:dyDescent="0.25">
      <c r="A6" s="47" t="s">
        <v>43</v>
      </c>
      <c r="B6" s="47" t="s">
        <v>115</v>
      </c>
      <c r="C6" s="47" t="s">
        <v>116</v>
      </c>
      <c r="D6" s="47" t="s">
        <v>123</v>
      </c>
      <c r="E6" s="48">
        <v>38793</v>
      </c>
      <c r="F6" s="49">
        <v>139069</v>
      </c>
      <c r="G6" s="47" t="s">
        <v>156</v>
      </c>
      <c r="H6" s="47" t="s">
        <v>168</v>
      </c>
      <c r="I6" s="47" t="s">
        <v>31</v>
      </c>
    </row>
    <row r="7" spans="1:9" x14ac:dyDescent="0.25">
      <c r="A7" s="47" t="s">
        <v>48</v>
      </c>
      <c r="B7" s="47" t="s">
        <v>115</v>
      </c>
      <c r="C7" s="47" t="s">
        <v>116</v>
      </c>
      <c r="D7" s="47" t="s">
        <v>121</v>
      </c>
      <c r="E7" s="48">
        <v>38799</v>
      </c>
      <c r="F7" s="49">
        <v>132248</v>
      </c>
      <c r="G7" s="47" t="s">
        <v>156</v>
      </c>
      <c r="H7" s="47" t="s">
        <v>174</v>
      </c>
      <c r="I7" s="47" t="s">
        <v>31</v>
      </c>
    </row>
    <row r="8" spans="1:9" x14ac:dyDescent="0.25">
      <c r="A8" s="47" t="s">
        <v>50</v>
      </c>
      <c r="B8" s="47" t="s">
        <v>115</v>
      </c>
      <c r="C8" s="47" t="s">
        <v>116</v>
      </c>
      <c r="D8" s="47" t="s">
        <v>122</v>
      </c>
      <c r="E8" s="48">
        <v>38989</v>
      </c>
      <c r="F8" s="49">
        <v>98726</v>
      </c>
      <c r="G8" s="47" t="s">
        <v>156</v>
      </c>
      <c r="H8" s="47" t="s">
        <v>175</v>
      </c>
      <c r="I8" s="47" t="s">
        <v>31</v>
      </c>
    </row>
    <row r="9" spans="1:9" x14ac:dyDescent="0.25">
      <c r="A9" s="47" t="s">
        <v>52</v>
      </c>
      <c r="B9" s="47" t="s">
        <v>118</v>
      </c>
      <c r="C9" s="47" t="s">
        <v>116</v>
      </c>
      <c r="D9" s="47" t="s">
        <v>117</v>
      </c>
      <c r="E9" s="48">
        <v>39297</v>
      </c>
      <c r="F9" s="49">
        <v>66732</v>
      </c>
      <c r="G9" s="47" t="s">
        <v>156</v>
      </c>
      <c r="H9" s="47" t="s">
        <v>177</v>
      </c>
      <c r="I9" s="47" t="s">
        <v>31</v>
      </c>
    </row>
    <row r="10" spans="1:9" x14ac:dyDescent="0.25">
      <c r="A10" s="47" t="s">
        <v>61</v>
      </c>
      <c r="B10" s="47" t="s">
        <v>118</v>
      </c>
      <c r="C10" s="47" t="s">
        <v>116</v>
      </c>
      <c r="D10" s="47" t="s">
        <v>129</v>
      </c>
      <c r="E10" s="48">
        <v>40101</v>
      </c>
      <c r="F10" s="49">
        <v>107186</v>
      </c>
      <c r="G10" s="47" t="s">
        <v>156</v>
      </c>
      <c r="H10" s="47" t="s">
        <v>174</v>
      </c>
      <c r="I10" s="47" t="s">
        <v>31</v>
      </c>
    </row>
    <row r="11" spans="1:9" x14ac:dyDescent="0.25">
      <c r="A11" s="47" t="s">
        <v>63</v>
      </c>
      <c r="B11" s="47" t="s">
        <v>115</v>
      </c>
      <c r="C11" s="47" t="s">
        <v>116</v>
      </c>
      <c r="D11" s="47" t="s">
        <v>125</v>
      </c>
      <c r="E11" s="48">
        <v>40130</v>
      </c>
      <c r="F11" s="49">
        <v>127047</v>
      </c>
      <c r="G11" s="47" t="s">
        <v>156</v>
      </c>
      <c r="H11" s="47" t="s">
        <v>168</v>
      </c>
      <c r="I11" s="47" t="s">
        <v>31</v>
      </c>
    </row>
    <row r="12" spans="1:9" x14ac:dyDescent="0.25">
      <c r="A12" s="47" t="s">
        <v>67</v>
      </c>
      <c r="B12" s="47" t="s">
        <v>115</v>
      </c>
      <c r="C12" s="47" t="s">
        <v>116</v>
      </c>
      <c r="D12" s="47" t="s">
        <v>125</v>
      </c>
      <c r="E12" s="48">
        <v>40161</v>
      </c>
      <c r="F12" s="49">
        <v>177031</v>
      </c>
      <c r="G12" s="47" t="s">
        <v>156</v>
      </c>
      <c r="H12" s="47" t="s">
        <v>174</v>
      </c>
      <c r="I12" s="47" t="s">
        <v>34</v>
      </c>
    </row>
    <row r="13" spans="1:9" x14ac:dyDescent="0.25">
      <c r="A13" s="47" t="s">
        <v>71</v>
      </c>
      <c r="B13" s="47" t="s">
        <v>118</v>
      </c>
      <c r="C13" s="47" t="s">
        <v>132</v>
      </c>
      <c r="D13" s="47" t="s">
        <v>133</v>
      </c>
      <c r="E13" s="48">
        <v>41117</v>
      </c>
      <c r="F13" s="49">
        <v>56977</v>
      </c>
      <c r="G13" s="47" t="s">
        <v>156</v>
      </c>
      <c r="H13" s="47" t="s">
        <v>177</v>
      </c>
      <c r="I13" s="47" t="s">
        <v>31</v>
      </c>
    </row>
    <row r="14" spans="1:9" x14ac:dyDescent="0.25">
      <c r="A14" s="47" t="s">
        <v>75</v>
      </c>
      <c r="B14" s="47" t="s">
        <v>115</v>
      </c>
      <c r="C14" s="47" t="s">
        <v>116</v>
      </c>
      <c r="D14" s="47" t="s">
        <v>123</v>
      </c>
      <c r="E14" s="48">
        <v>41424</v>
      </c>
      <c r="F14" s="49">
        <v>530058</v>
      </c>
      <c r="G14" s="47" t="s">
        <v>156</v>
      </c>
      <c r="H14" s="47" t="s">
        <v>168</v>
      </c>
      <c r="I14" s="47" t="s">
        <v>31</v>
      </c>
    </row>
    <row r="15" spans="1:9" x14ac:dyDescent="0.25">
      <c r="A15" s="47" t="s">
        <v>84</v>
      </c>
      <c r="B15" s="47" t="s">
        <v>139</v>
      </c>
      <c r="C15" s="47" t="s">
        <v>116</v>
      </c>
      <c r="D15" s="47" t="s">
        <v>123</v>
      </c>
      <c r="E15" s="48">
        <v>42074</v>
      </c>
      <c r="F15" s="49">
        <v>66910</v>
      </c>
      <c r="G15" s="47" t="s">
        <v>156</v>
      </c>
      <c r="H15" s="47" t="s">
        <v>168</v>
      </c>
      <c r="I15" s="47" t="s">
        <v>31</v>
      </c>
    </row>
    <row r="16" spans="1:9" x14ac:dyDescent="0.25">
      <c r="A16" s="47" t="s">
        <v>86</v>
      </c>
      <c r="B16" s="47" t="s">
        <v>139</v>
      </c>
      <c r="C16" s="47" t="s">
        <v>116</v>
      </c>
      <c r="D16" s="47" t="s">
        <v>123</v>
      </c>
      <c r="E16" s="48">
        <v>42074</v>
      </c>
      <c r="F16" s="49">
        <v>62292</v>
      </c>
      <c r="G16" s="47" t="s">
        <v>156</v>
      </c>
      <c r="H16" s="47" t="s">
        <v>168</v>
      </c>
      <c r="I16" s="47" t="s">
        <v>31</v>
      </c>
    </row>
    <row r="17" spans="1:9" x14ac:dyDescent="0.25">
      <c r="A17" s="47" t="s">
        <v>88</v>
      </c>
      <c r="B17" s="47" t="s">
        <v>115</v>
      </c>
      <c r="C17" s="47" t="s">
        <v>116</v>
      </c>
      <c r="D17" s="47" t="s">
        <v>123</v>
      </c>
      <c r="E17" s="48">
        <v>42074</v>
      </c>
      <c r="F17" s="49">
        <v>89300</v>
      </c>
      <c r="G17" s="47" t="s">
        <v>156</v>
      </c>
      <c r="H17" s="47" t="s">
        <v>188</v>
      </c>
      <c r="I17" s="47" t="s">
        <v>34</v>
      </c>
    </row>
    <row r="18" spans="1:9" x14ac:dyDescent="0.25">
      <c r="A18" s="47" t="s">
        <v>89</v>
      </c>
      <c r="B18" s="47" t="s">
        <v>139</v>
      </c>
      <c r="C18" s="47" t="s">
        <v>116</v>
      </c>
      <c r="D18" s="47" t="s">
        <v>123</v>
      </c>
      <c r="E18" s="48">
        <v>42074</v>
      </c>
      <c r="F18" s="49">
        <v>79409</v>
      </c>
      <c r="G18" s="47" t="s">
        <v>156</v>
      </c>
      <c r="H18" s="47" t="s">
        <v>168</v>
      </c>
      <c r="I18" s="47" t="s">
        <v>31</v>
      </c>
    </row>
    <row r="19" spans="1:9" x14ac:dyDescent="0.25">
      <c r="A19" s="47" t="s">
        <v>101</v>
      </c>
      <c r="B19" s="47" t="s">
        <v>115</v>
      </c>
      <c r="C19" s="47" t="s">
        <v>134</v>
      </c>
      <c r="D19" s="47" t="s">
        <v>144</v>
      </c>
      <c r="E19" s="48">
        <v>43584</v>
      </c>
      <c r="F19" s="49">
        <v>19705</v>
      </c>
      <c r="G19" s="47" t="s">
        <v>156</v>
      </c>
      <c r="H19" s="47" t="s">
        <v>192</v>
      </c>
      <c r="I19" s="47" t="s">
        <v>31</v>
      </c>
    </row>
    <row r="20" spans="1:9" x14ac:dyDescent="0.25">
      <c r="A20" s="47" t="s">
        <v>102</v>
      </c>
      <c r="B20" s="47" t="s">
        <v>115</v>
      </c>
      <c r="C20" s="47" t="s">
        <v>134</v>
      </c>
      <c r="D20" s="47" t="s">
        <v>144</v>
      </c>
      <c r="E20" s="48">
        <v>43584</v>
      </c>
      <c r="F20" s="49">
        <v>14521</v>
      </c>
      <c r="G20" s="47" t="s">
        <v>156</v>
      </c>
      <c r="H20" s="47" t="s">
        <v>192</v>
      </c>
      <c r="I20" s="47" t="s">
        <v>31</v>
      </c>
    </row>
    <row r="21" spans="1:9" x14ac:dyDescent="0.25">
      <c r="A21" s="47" t="s">
        <v>103</v>
      </c>
      <c r="B21" s="47" t="s">
        <v>115</v>
      </c>
      <c r="C21" s="47" t="s">
        <v>134</v>
      </c>
      <c r="D21" s="47" t="s">
        <v>144</v>
      </c>
      <c r="E21" s="48">
        <v>43584</v>
      </c>
      <c r="F21" s="49">
        <v>19572</v>
      </c>
      <c r="G21" s="47" t="s">
        <v>156</v>
      </c>
      <c r="H21" s="47" t="s">
        <v>192</v>
      </c>
      <c r="I21" s="47" t="s">
        <v>31</v>
      </c>
    </row>
    <row r="22" spans="1:9" x14ac:dyDescent="0.25">
      <c r="A22" s="47" t="s">
        <v>104</v>
      </c>
      <c r="B22" s="47" t="s">
        <v>115</v>
      </c>
      <c r="C22" s="47" t="s">
        <v>134</v>
      </c>
      <c r="D22" s="47" t="s">
        <v>144</v>
      </c>
      <c r="E22" s="48">
        <v>43584</v>
      </c>
      <c r="F22" s="49">
        <v>11682</v>
      </c>
      <c r="G22" s="47" t="s">
        <v>156</v>
      </c>
      <c r="H22" s="47" t="s">
        <v>192</v>
      </c>
      <c r="I22" s="47" t="s">
        <v>31</v>
      </c>
    </row>
    <row r="23" spans="1:9" x14ac:dyDescent="0.25">
      <c r="A23" s="47" t="s">
        <v>54</v>
      </c>
      <c r="B23" s="47" t="s">
        <v>118</v>
      </c>
      <c r="C23" s="47" t="s">
        <v>116</v>
      </c>
      <c r="D23" s="47" t="s">
        <v>126</v>
      </c>
      <c r="E23" s="48">
        <v>39210</v>
      </c>
      <c r="F23" s="49">
        <v>236697</v>
      </c>
      <c r="G23" s="47" t="s">
        <v>161</v>
      </c>
      <c r="H23" s="47" t="s">
        <v>179</v>
      </c>
      <c r="I23" s="47" t="s">
        <v>31</v>
      </c>
    </row>
    <row r="24" spans="1:9" x14ac:dyDescent="0.25">
      <c r="A24" s="47" t="s">
        <v>105</v>
      </c>
      <c r="B24" s="47" t="s">
        <v>115</v>
      </c>
      <c r="C24" s="47" t="s">
        <v>116</v>
      </c>
      <c r="D24" s="47" t="s">
        <v>147</v>
      </c>
      <c r="E24" s="48">
        <v>44498</v>
      </c>
      <c r="F24" s="49">
        <v>1842</v>
      </c>
      <c r="G24" s="47" t="s">
        <v>161</v>
      </c>
      <c r="H24" s="47" t="s">
        <v>193</v>
      </c>
      <c r="I24" s="47" t="s">
        <v>31</v>
      </c>
    </row>
    <row r="25" spans="1:9" x14ac:dyDescent="0.25">
      <c r="A25" s="47" t="s">
        <v>91</v>
      </c>
      <c r="B25" s="47" t="s">
        <v>115</v>
      </c>
      <c r="C25" s="47" t="s">
        <v>132</v>
      </c>
      <c r="D25" s="47" t="s">
        <v>140</v>
      </c>
      <c r="E25" s="48">
        <v>42275</v>
      </c>
      <c r="F25" s="49">
        <v>40357</v>
      </c>
      <c r="G25" s="47" t="s">
        <v>162</v>
      </c>
      <c r="H25" s="47" t="s">
        <v>189</v>
      </c>
      <c r="I25" s="47" t="s">
        <v>31</v>
      </c>
    </row>
    <row r="26" spans="1:9" x14ac:dyDescent="0.25">
      <c r="A26" s="47" t="s">
        <v>95</v>
      </c>
      <c r="B26" s="47" t="s">
        <v>115</v>
      </c>
      <c r="C26" s="47" t="s">
        <v>116</v>
      </c>
      <c r="D26" s="47" t="s">
        <v>123</v>
      </c>
      <c r="E26" s="48">
        <v>42775</v>
      </c>
      <c r="F26" s="49">
        <v>8322</v>
      </c>
      <c r="G26" s="47" t="s">
        <v>162</v>
      </c>
      <c r="H26" s="47" t="s">
        <v>191</v>
      </c>
      <c r="I26" s="47" t="s">
        <v>31</v>
      </c>
    </row>
    <row r="27" spans="1:9" x14ac:dyDescent="0.25">
      <c r="A27" s="47" t="s">
        <v>36</v>
      </c>
      <c r="B27" s="47" t="s">
        <v>118</v>
      </c>
      <c r="C27" s="47" t="s">
        <v>119</v>
      </c>
      <c r="D27" s="47" t="s">
        <v>120</v>
      </c>
      <c r="E27" s="48">
        <v>37243</v>
      </c>
      <c r="F27" s="49">
        <v>63646</v>
      </c>
      <c r="G27" s="47" t="s">
        <v>155</v>
      </c>
      <c r="H27" s="47" t="s">
        <v>165</v>
      </c>
      <c r="I27" s="47" t="s">
        <v>31</v>
      </c>
    </row>
    <row r="28" spans="1:9" x14ac:dyDescent="0.25">
      <c r="A28" s="47" t="s">
        <v>58</v>
      </c>
      <c r="B28" s="47" t="s">
        <v>118</v>
      </c>
      <c r="C28" s="47" t="s">
        <v>116</v>
      </c>
      <c r="D28" s="47" t="s">
        <v>117</v>
      </c>
      <c r="E28" s="48">
        <v>39372</v>
      </c>
      <c r="F28" s="49">
        <v>8946</v>
      </c>
      <c r="G28" s="47" t="s">
        <v>155</v>
      </c>
      <c r="H28" s="47" t="s">
        <v>165</v>
      </c>
      <c r="I28" s="47" t="s">
        <v>31</v>
      </c>
    </row>
    <row r="29" spans="1:9" x14ac:dyDescent="0.25">
      <c r="A29" s="47" t="s">
        <v>64</v>
      </c>
      <c r="B29" s="47" t="s">
        <v>115</v>
      </c>
      <c r="C29" s="47" t="s">
        <v>116</v>
      </c>
      <c r="D29" s="47" t="s">
        <v>123</v>
      </c>
      <c r="E29" s="48">
        <v>40136</v>
      </c>
      <c r="F29" s="49">
        <v>142000</v>
      </c>
      <c r="G29" s="47" t="s">
        <v>155</v>
      </c>
      <c r="H29" s="47" t="s">
        <v>183</v>
      </c>
      <c r="I29" s="47" t="s">
        <v>31</v>
      </c>
    </row>
    <row r="30" spans="1:9" x14ac:dyDescent="0.25">
      <c r="A30" s="47" t="s">
        <v>65</v>
      </c>
      <c r="B30" s="47" t="s">
        <v>115</v>
      </c>
      <c r="C30" s="47" t="s">
        <v>116</v>
      </c>
      <c r="D30" s="47" t="s">
        <v>123</v>
      </c>
      <c r="E30" s="48">
        <v>40143</v>
      </c>
      <c r="F30" s="49">
        <v>107000</v>
      </c>
      <c r="G30" s="47" t="s">
        <v>155</v>
      </c>
      <c r="H30" s="47" t="s">
        <v>165</v>
      </c>
      <c r="I30" s="47" t="s">
        <v>34</v>
      </c>
    </row>
    <row r="31" spans="1:9" x14ac:dyDescent="0.25">
      <c r="A31" s="47" t="s">
        <v>74</v>
      </c>
      <c r="B31" s="47" t="s">
        <v>115</v>
      </c>
      <c r="C31" s="47" t="s">
        <v>116</v>
      </c>
      <c r="D31" s="47" t="s">
        <v>123</v>
      </c>
      <c r="E31" s="48">
        <v>41424</v>
      </c>
      <c r="F31" s="49">
        <v>60487</v>
      </c>
      <c r="G31" s="47" t="s">
        <v>155</v>
      </c>
      <c r="H31" s="47" t="s">
        <v>186</v>
      </c>
      <c r="I31" s="47" t="s">
        <v>31</v>
      </c>
    </row>
    <row r="32" spans="1:9" x14ac:dyDescent="0.25">
      <c r="A32" s="47" t="s">
        <v>76</v>
      </c>
      <c r="B32" s="47" t="s">
        <v>118</v>
      </c>
      <c r="C32" s="47" t="s">
        <v>134</v>
      </c>
      <c r="D32" s="47" t="s">
        <v>135</v>
      </c>
      <c r="E32" s="48">
        <v>41681</v>
      </c>
      <c r="F32" s="49">
        <v>83112</v>
      </c>
      <c r="G32" s="47" t="s">
        <v>155</v>
      </c>
      <c r="H32" s="47" t="s">
        <v>165</v>
      </c>
      <c r="I32" s="47" t="s">
        <v>31</v>
      </c>
    </row>
    <row r="33" spans="1:9" x14ac:dyDescent="0.25">
      <c r="A33" s="47" t="s">
        <v>77</v>
      </c>
      <c r="B33" s="47" t="s">
        <v>115</v>
      </c>
      <c r="C33" s="47" t="s">
        <v>116</v>
      </c>
      <c r="D33" s="47" t="s">
        <v>123</v>
      </c>
      <c r="E33" s="48">
        <v>41883</v>
      </c>
      <c r="F33" s="49">
        <v>37898</v>
      </c>
      <c r="G33" s="47" t="s">
        <v>155</v>
      </c>
      <c r="H33" s="47" t="s">
        <v>187</v>
      </c>
      <c r="I33" s="47" t="s">
        <v>31</v>
      </c>
    </row>
    <row r="34" spans="1:9" x14ac:dyDescent="0.25">
      <c r="A34" s="47" t="s">
        <v>78</v>
      </c>
      <c r="B34" s="47" t="s">
        <v>115</v>
      </c>
      <c r="C34" s="47" t="s">
        <v>116</v>
      </c>
      <c r="D34" s="47" t="s">
        <v>123</v>
      </c>
      <c r="E34" s="48">
        <v>41883</v>
      </c>
      <c r="F34" s="49">
        <v>34666</v>
      </c>
      <c r="G34" s="47" t="s">
        <v>155</v>
      </c>
      <c r="H34" s="47" t="s">
        <v>187</v>
      </c>
      <c r="I34" s="47" t="s">
        <v>31</v>
      </c>
    </row>
    <row r="35" spans="1:9" x14ac:dyDescent="0.25">
      <c r="A35" s="47" t="s">
        <v>79</v>
      </c>
      <c r="B35" s="47" t="s">
        <v>115</v>
      </c>
      <c r="C35" s="47" t="s">
        <v>128</v>
      </c>
      <c r="D35" s="47" t="s">
        <v>136</v>
      </c>
      <c r="E35" s="48">
        <v>41962</v>
      </c>
      <c r="F35" s="49">
        <v>43563</v>
      </c>
      <c r="G35" s="47" t="s">
        <v>155</v>
      </c>
      <c r="H35" s="47" t="s">
        <v>170</v>
      </c>
      <c r="I35" s="47" t="s">
        <v>31</v>
      </c>
    </row>
    <row r="36" spans="1:9" x14ac:dyDescent="0.25">
      <c r="A36" s="47" t="s">
        <v>83</v>
      </c>
      <c r="B36" s="47" t="s">
        <v>139</v>
      </c>
      <c r="C36" s="47" t="s">
        <v>116</v>
      </c>
      <c r="D36" s="47" t="s">
        <v>123</v>
      </c>
      <c r="E36" s="48">
        <v>42074</v>
      </c>
      <c r="F36" s="49">
        <v>97140</v>
      </c>
      <c r="G36" s="47" t="s">
        <v>155</v>
      </c>
      <c r="H36" s="47" t="s">
        <v>183</v>
      </c>
      <c r="I36" s="47" t="s">
        <v>31</v>
      </c>
    </row>
    <row r="37" spans="1:9" x14ac:dyDescent="0.25">
      <c r="A37" s="47" t="s">
        <v>87</v>
      </c>
      <c r="B37" s="47" t="s">
        <v>139</v>
      </c>
      <c r="C37" s="47" t="s">
        <v>116</v>
      </c>
      <c r="D37" s="47" t="s">
        <v>123</v>
      </c>
      <c r="E37" s="48">
        <v>42074</v>
      </c>
      <c r="F37" s="49">
        <v>88430</v>
      </c>
      <c r="G37" s="47" t="s">
        <v>155</v>
      </c>
      <c r="H37" s="47" t="s">
        <v>165</v>
      </c>
      <c r="I37" s="47" t="s">
        <v>31</v>
      </c>
    </row>
    <row r="38" spans="1:9" x14ac:dyDescent="0.25">
      <c r="A38" s="47" t="s">
        <v>90</v>
      </c>
      <c r="B38" s="47" t="s">
        <v>115</v>
      </c>
      <c r="C38" s="47" t="s">
        <v>132</v>
      </c>
      <c r="D38" s="47" t="s">
        <v>140</v>
      </c>
      <c r="E38" s="48">
        <v>44433</v>
      </c>
      <c r="F38" s="49">
        <v>54147</v>
      </c>
      <c r="G38" s="47" t="s">
        <v>155</v>
      </c>
      <c r="H38" s="47" t="s">
        <v>186</v>
      </c>
      <c r="I38" s="47" t="s">
        <v>31</v>
      </c>
    </row>
    <row r="39" spans="1:9" x14ac:dyDescent="0.25">
      <c r="A39" s="47" t="s">
        <v>92</v>
      </c>
      <c r="B39" s="47" t="s">
        <v>115</v>
      </c>
      <c r="C39" s="47" t="s">
        <v>132</v>
      </c>
      <c r="D39" s="47" t="s">
        <v>140</v>
      </c>
      <c r="E39" s="48">
        <v>42275</v>
      </c>
      <c r="F39" s="49">
        <v>97945</v>
      </c>
      <c r="G39" s="47" t="s">
        <v>155</v>
      </c>
      <c r="H39" s="47" t="s">
        <v>170</v>
      </c>
      <c r="I39" s="47" t="s">
        <v>31</v>
      </c>
    </row>
    <row r="40" spans="1:9" x14ac:dyDescent="0.25">
      <c r="A40" s="47" t="s">
        <v>96</v>
      </c>
      <c r="B40" s="47" t="s">
        <v>115</v>
      </c>
      <c r="C40" s="47" t="s">
        <v>116</v>
      </c>
      <c r="D40" s="47" t="s">
        <v>123</v>
      </c>
      <c r="E40" s="48">
        <v>43034</v>
      </c>
      <c r="F40" s="49">
        <v>19193</v>
      </c>
      <c r="G40" s="47" t="s">
        <v>155</v>
      </c>
      <c r="H40" s="47" t="s">
        <v>186</v>
      </c>
      <c r="I40" s="47" t="s">
        <v>31</v>
      </c>
    </row>
    <row r="41" spans="1:9" x14ac:dyDescent="0.25">
      <c r="A41" s="47" t="s">
        <v>98</v>
      </c>
      <c r="B41" s="47" t="s">
        <v>115</v>
      </c>
      <c r="C41" s="47" t="s">
        <v>134</v>
      </c>
      <c r="D41" s="47" t="s">
        <v>144</v>
      </c>
      <c r="E41" s="48">
        <v>43413</v>
      </c>
      <c r="F41" s="49">
        <v>35497</v>
      </c>
      <c r="G41" s="47" t="s">
        <v>155</v>
      </c>
      <c r="H41" s="47" t="s">
        <v>183</v>
      </c>
      <c r="I41" s="47" t="s">
        <v>31</v>
      </c>
    </row>
    <row r="42" spans="1:9" x14ac:dyDescent="0.25">
      <c r="A42" s="47" t="s">
        <v>109</v>
      </c>
      <c r="B42" s="47" t="s">
        <v>118</v>
      </c>
      <c r="C42" s="47" t="s">
        <v>119</v>
      </c>
      <c r="D42" s="47" t="s">
        <v>120</v>
      </c>
      <c r="E42" s="48">
        <v>32769</v>
      </c>
      <c r="F42" s="49">
        <v>125281</v>
      </c>
      <c r="G42" s="47" t="s">
        <v>155</v>
      </c>
      <c r="H42" s="47" t="s">
        <v>165</v>
      </c>
      <c r="I42" s="47" t="s">
        <v>31</v>
      </c>
    </row>
    <row r="43" spans="1:9" x14ac:dyDescent="0.25">
      <c r="A43" s="47" t="s">
        <v>57</v>
      </c>
      <c r="B43" s="47" t="s">
        <v>115</v>
      </c>
      <c r="C43" s="47" t="s">
        <v>116</v>
      </c>
      <c r="D43" s="47" t="s">
        <v>123</v>
      </c>
      <c r="E43" s="48">
        <v>39366</v>
      </c>
      <c r="F43" s="49">
        <v>111318</v>
      </c>
      <c r="G43" s="47" t="s">
        <v>157</v>
      </c>
      <c r="H43" s="47" t="s">
        <v>180</v>
      </c>
      <c r="I43" s="47" t="s">
        <v>31</v>
      </c>
    </row>
    <row r="44" spans="1:9" x14ac:dyDescent="0.25">
      <c r="A44" s="47" t="s">
        <v>59</v>
      </c>
      <c r="B44" s="47" t="s">
        <v>118</v>
      </c>
      <c r="C44" s="47" t="s">
        <v>116</v>
      </c>
      <c r="D44" s="47" t="s">
        <v>117</v>
      </c>
      <c r="E44" s="48">
        <v>39885</v>
      </c>
      <c r="F44" s="49">
        <v>96921</v>
      </c>
      <c r="G44" s="47" t="s">
        <v>157</v>
      </c>
      <c r="H44" s="47" t="s">
        <v>181</v>
      </c>
      <c r="I44" s="47" t="s">
        <v>31</v>
      </c>
    </row>
    <row r="45" spans="1:9" x14ac:dyDescent="0.25">
      <c r="A45" s="47" t="s">
        <v>53</v>
      </c>
      <c r="B45" s="47" t="s">
        <v>115</v>
      </c>
      <c r="C45" s="47" t="s">
        <v>116</v>
      </c>
      <c r="D45" s="47" t="s">
        <v>123</v>
      </c>
      <c r="E45" s="48">
        <v>39287</v>
      </c>
      <c r="F45" s="49">
        <v>119113</v>
      </c>
      <c r="G45" s="47" t="s">
        <v>160</v>
      </c>
      <c r="H45" s="47" t="s">
        <v>178</v>
      </c>
      <c r="I45" s="47" t="s">
        <v>31</v>
      </c>
    </row>
    <row r="46" spans="1:9" x14ac:dyDescent="0.25">
      <c r="A46" s="47" t="s">
        <v>42</v>
      </c>
      <c r="B46" s="47" t="s">
        <v>115</v>
      </c>
      <c r="C46" s="47" t="s">
        <v>116</v>
      </c>
      <c r="D46" s="47" t="s">
        <v>125</v>
      </c>
      <c r="E46" s="48">
        <v>38793</v>
      </c>
      <c r="F46" s="49">
        <v>129477</v>
      </c>
      <c r="G46" s="47" t="s">
        <v>158</v>
      </c>
      <c r="H46" s="47" t="s">
        <v>172</v>
      </c>
      <c r="I46" s="47" t="s">
        <v>31</v>
      </c>
    </row>
    <row r="47" spans="1:9" x14ac:dyDescent="0.25">
      <c r="A47" s="47" t="s">
        <v>46</v>
      </c>
      <c r="B47" s="47" t="s">
        <v>115</v>
      </c>
      <c r="C47" s="47" t="s">
        <v>116</v>
      </c>
      <c r="D47" s="47" t="s">
        <v>121</v>
      </c>
      <c r="E47" s="48">
        <v>38796</v>
      </c>
      <c r="F47" s="49">
        <v>130000</v>
      </c>
      <c r="G47" s="47" t="s">
        <v>158</v>
      </c>
      <c r="H47" s="47" t="s">
        <v>172</v>
      </c>
      <c r="I47" s="47" t="s">
        <v>31</v>
      </c>
    </row>
    <row r="48" spans="1:9" x14ac:dyDescent="0.25">
      <c r="A48" s="47" t="s">
        <v>49</v>
      </c>
      <c r="B48" s="47" t="s">
        <v>118</v>
      </c>
      <c r="C48" s="47" t="s">
        <v>116</v>
      </c>
      <c r="D48" s="47" t="s">
        <v>117</v>
      </c>
      <c r="E48" s="48">
        <v>38797</v>
      </c>
      <c r="F48" s="49">
        <v>118314</v>
      </c>
      <c r="G48" s="47" t="s">
        <v>158</v>
      </c>
      <c r="H48" s="47" t="s">
        <v>172</v>
      </c>
      <c r="I48" s="47" t="s">
        <v>31</v>
      </c>
    </row>
    <row r="49" spans="1:9" x14ac:dyDescent="0.25">
      <c r="A49" s="47" t="s">
        <v>55</v>
      </c>
      <c r="B49" s="47" t="s">
        <v>118</v>
      </c>
      <c r="C49" s="47" t="s">
        <v>116</v>
      </c>
      <c r="D49" s="47" t="s">
        <v>117</v>
      </c>
      <c r="E49" s="48">
        <v>39282</v>
      </c>
      <c r="F49" s="49">
        <v>71700</v>
      </c>
      <c r="G49" s="47" t="s">
        <v>158</v>
      </c>
      <c r="H49" s="47" t="s">
        <v>172</v>
      </c>
      <c r="I49" s="47" t="s">
        <v>31</v>
      </c>
    </row>
    <row r="50" spans="1:9" x14ac:dyDescent="0.25">
      <c r="A50" s="47" t="s">
        <v>56</v>
      </c>
      <c r="B50" s="47" t="s">
        <v>118</v>
      </c>
      <c r="C50" s="47" t="s">
        <v>116</v>
      </c>
      <c r="D50" s="47" t="s">
        <v>126</v>
      </c>
      <c r="E50" s="48">
        <v>39289</v>
      </c>
      <c r="F50" s="49">
        <v>77800</v>
      </c>
      <c r="G50" s="47" t="s">
        <v>158</v>
      </c>
      <c r="H50" s="47" t="s">
        <v>172</v>
      </c>
      <c r="I50" s="47" t="s">
        <v>31</v>
      </c>
    </row>
    <row r="51" spans="1:9" x14ac:dyDescent="0.25">
      <c r="A51" s="47" t="s">
        <v>69</v>
      </c>
      <c r="B51" s="47" t="s">
        <v>118</v>
      </c>
      <c r="C51" s="47" t="s">
        <v>116</v>
      </c>
      <c r="D51" s="47" t="s">
        <v>127</v>
      </c>
      <c r="E51" s="48">
        <v>41094</v>
      </c>
      <c r="F51" s="49">
        <v>43800</v>
      </c>
      <c r="G51" s="47" t="s">
        <v>158</v>
      </c>
      <c r="H51" s="47" t="s">
        <v>172</v>
      </c>
      <c r="I51" s="47" t="s">
        <v>31</v>
      </c>
    </row>
    <row r="52" spans="1:9" x14ac:dyDescent="0.25">
      <c r="A52" s="47" t="s">
        <v>44</v>
      </c>
      <c r="B52" s="47" t="s">
        <v>115</v>
      </c>
      <c r="C52" s="47" t="s">
        <v>116</v>
      </c>
      <c r="D52" s="47" t="s">
        <v>125</v>
      </c>
      <c r="E52" s="48">
        <v>38793</v>
      </c>
      <c r="F52" s="49">
        <v>172290</v>
      </c>
      <c r="G52" s="47" t="s">
        <v>158</v>
      </c>
      <c r="H52" s="47" t="s">
        <v>172</v>
      </c>
      <c r="I52" s="47" t="s">
        <v>31</v>
      </c>
    </row>
    <row r="53" spans="1:9" x14ac:dyDescent="0.25">
      <c r="A53" s="47" t="s">
        <v>45</v>
      </c>
      <c r="B53" s="47" t="s">
        <v>118</v>
      </c>
      <c r="C53" s="47" t="s">
        <v>116</v>
      </c>
      <c r="D53" s="47" t="s">
        <v>127</v>
      </c>
      <c r="E53" s="48">
        <v>38857</v>
      </c>
      <c r="F53" s="49">
        <v>90789</v>
      </c>
      <c r="G53" s="47" t="s">
        <v>158</v>
      </c>
      <c r="H53" s="47" t="s">
        <v>172</v>
      </c>
      <c r="I53" s="47" t="s">
        <v>31</v>
      </c>
    </row>
    <row r="54" spans="1:9" x14ac:dyDescent="0.25">
      <c r="A54" s="47" t="s">
        <v>51</v>
      </c>
      <c r="B54" s="47" t="s">
        <v>115</v>
      </c>
      <c r="C54" s="47" t="s">
        <v>116</v>
      </c>
      <c r="D54" s="47" t="s">
        <v>124</v>
      </c>
      <c r="E54" s="48">
        <v>39028</v>
      </c>
      <c r="F54" s="49">
        <v>141778</v>
      </c>
      <c r="G54" s="47" t="s">
        <v>158</v>
      </c>
      <c r="H54" s="47" t="s">
        <v>176</v>
      </c>
      <c r="I54" s="47" t="s">
        <v>31</v>
      </c>
    </row>
    <row r="55" spans="1:9" x14ac:dyDescent="0.25">
      <c r="A55" s="47" t="s">
        <v>68</v>
      </c>
      <c r="B55" s="47" t="s">
        <v>118</v>
      </c>
      <c r="C55" s="47" t="s">
        <v>116</v>
      </c>
      <c r="D55" s="47" t="s">
        <v>130</v>
      </c>
      <c r="E55" s="48">
        <v>40388</v>
      </c>
      <c r="F55" s="49">
        <v>163593</v>
      </c>
      <c r="G55" s="47" t="s">
        <v>159</v>
      </c>
      <c r="H55" s="47" t="s">
        <v>184</v>
      </c>
      <c r="I55" s="47" t="s">
        <v>31</v>
      </c>
    </row>
    <row r="56" spans="1:9" x14ac:dyDescent="0.25">
      <c r="A56" s="47" t="s">
        <v>70</v>
      </c>
      <c r="B56" s="47" t="s">
        <v>118</v>
      </c>
      <c r="C56" s="47" t="s">
        <v>116</v>
      </c>
      <c r="D56" s="47" t="s">
        <v>131</v>
      </c>
      <c r="E56" s="48">
        <v>41187</v>
      </c>
      <c r="F56" s="49">
        <v>100810</v>
      </c>
      <c r="G56" s="47" t="s">
        <v>159</v>
      </c>
      <c r="H56" s="47" t="s">
        <v>184</v>
      </c>
      <c r="I56" s="47" t="s">
        <v>31</v>
      </c>
    </row>
    <row r="57" spans="1:9" x14ac:dyDescent="0.25">
      <c r="A57" s="47" t="s">
        <v>80</v>
      </c>
      <c r="B57" s="47" t="s">
        <v>118</v>
      </c>
      <c r="C57" s="47" t="s">
        <v>137</v>
      </c>
      <c r="D57" s="47" t="s">
        <v>138</v>
      </c>
      <c r="E57" s="48">
        <v>41961</v>
      </c>
      <c r="F57" s="49">
        <v>176779</v>
      </c>
      <c r="G57" s="47" t="s">
        <v>159</v>
      </c>
      <c r="H57" s="47" t="s">
        <v>184</v>
      </c>
      <c r="I57" s="47" t="s">
        <v>31</v>
      </c>
    </row>
    <row r="58" spans="1:9" x14ac:dyDescent="0.25">
      <c r="A58" s="47" t="s">
        <v>94</v>
      </c>
      <c r="B58" s="47" t="s">
        <v>118</v>
      </c>
      <c r="C58" s="47" t="s">
        <v>137</v>
      </c>
      <c r="D58" s="47" t="s">
        <v>142</v>
      </c>
      <c r="E58" s="48">
        <v>42447</v>
      </c>
      <c r="F58" s="49">
        <v>158829</v>
      </c>
      <c r="G58" s="47" t="s">
        <v>159</v>
      </c>
      <c r="H58" s="47" t="s">
        <v>184</v>
      </c>
      <c r="I58" s="47" t="s">
        <v>31</v>
      </c>
    </row>
    <row r="59" spans="1:9" x14ac:dyDescent="0.25">
      <c r="A59" s="47" t="s">
        <v>97</v>
      </c>
      <c r="B59" s="47" t="s">
        <v>118</v>
      </c>
      <c r="C59" s="47" t="s">
        <v>137</v>
      </c>
      <c r="D59" s="47" t="s">
        <v>143</v>
      </c>
      <c r="E59" s="48">
        <v>43235</v>
      </c>
      <c r="F59" s="49">
        <v>125055</v>
      </c>
      <c r="G59" s="47" t="s">
        <v>159</v>
      </c>
      <c r="H59" s="47" t="s">
        <v>184</v>
      </c>
      <c r="I59" s="47" t="s">
        <v>31</v>
      </c>
    </row>
    <row r="60" spans="1:9" x14ac:dyDescent="0.25">
      <c r="A60" s="47" t="s">
        <v>99</v>
      </c>
      <c r="B60" s="47" t="s">
        <v>118</v>
      </c>
      <c r="C60" s="47" t="s">
        <v>145</v>
      </c>
      <c r="D60" s="47" t="s">
        <v>146</v>
      </c>
      <c r="E60" s="48">
        <v>43573</v>
      </c>
      <c r="F60" s="49">
        <v>62265</v>
      </c>
      <c r="G60" s="47" t="s">
        <v>159</v>
      </c>
      <c r="H60" s="47" t="s">
        <v>184</v>
      </c>
      <c r="I60" s="47" t="s">
        <v>31</v>
      </c>
    </row>
    <row r="61" spans="1:9" x14ac:dyDescent="0.25">
      <c r="A61" s="47" t="s">
        <v>106</v>
      </c>
      <c r="B61" s="47" t="s">
        <v>118</v>
      </c>
      <c r="C61" s="47" t="s">
        <v>137</v>
      </c>
      <c r="D61" s="47" t="s">
        <v>148</v>
      </c>
      <c r="E61" s="48">
        <v>44546</v>
      </c>
      <c r="F61" s="49">
        <v>25737</v>
      </c>
      <c r="G61" s="47" t="s">
        <v>159</v>
      </c>
      <c r="H61" s="47" t="s">
        <v>184</v>
      </c>
      <c r="I61" s="47" t="s">
        <v>31</v>
      </c>
    </row>
    <row r="62" spans="1:9" x14ac:dyDescent="0.25">
      <c r="A62" s="47" t="s">
        <v>107</v>
      </c>
      <c r="B62" s="47" t="s">
        <v>118</v>
      </c>
      <c r="C62" s="47" t="s">
        <v>149</v>
      </c>
      <c r="D62" s="47" t="s">
        <v>150</v>
      </c>
      <c r="E62" s="48">
        <v>44645</v>
      </c>
      <c r="F62" s="49">
        <v>175</v>
      </c>
      <c r="G62" s="47" t="s">
        <v>159</v>
      </c>
      <c r="H62" s="47" t="s">
        <v>184</v>
      </c>
      <c r="I62" s="47" t="s">
        <v>31</v>
      </c>
    </row>
    <row r="63" spans="1:9" x14ac:dyDescent="0.25">
      <c r="A63" s="47" t="s">
        <v>108</v>
      </c>
      <c r="B63" s="47" t="s">
        <v>118</v>
      </c>
      <c r="C63" s="47" t="s">
        <v>119</v>
      </c>
      <c r="D63" s="47" t="s">
        <v>151</v>
      </c>
      <c r="E63" s="48">
        <v>44972</v>
      </c>
      <c r="F63" s="49">
        <v>500</v>
      </c>
      <c r="G63" s="47" t="s">
        <v>159</v>
      </c>
      <c r="H63" s="47" t="s">
        <v>184</v>
      </c>
      <c r="I63" s="47" t="s">
        <v>31</v>
      </c>
    </row>
    <row r="64" spans="1:9" x14ac:dyDescent="0.25">
      <c r="A64" s="47" t="s">
        <v>110</v>
      </c>
      <c r="B64" s="47" t="s">
        <v>118</v>
      </c>
      <c r="C64" s="47" t="s">
        <v>119</v>
      </c>
      <c r="D64" s="47" t="s">
        <v>152</v>
      </c>
      <c r="E64" s="48">
        <v>40232</v>
      </c>
      <c r="F64" s="49">
        <v>120866</v>
      </c>
      <c r="G64" s="47" t="s">
        <v>159</v>
      </c>
      <c r="H64" s="47" t="s">
        <v>184</v>
      </c>
      <c r="I64" s="47" t="s">
        <v>31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2577E-EB5D-4EE0-AF4C-AC4C07DF6CC5}">
  <dimension ref="A1:I36"/>
  <sheetViews>
    <sheetView workbookViewId="0">
      <selection activeCell="F2" sqref="F2:F36"/>
    </sheetView>
  </sheetViews>
  <sheetFormatPr defaultRowHeight="15" x14ac:dyDescent="0.25"/>
  <cols>
    <col min="1" max="1" width="9.42578125" bestFit="1" customWidth="1"/>
    <col min="2" max="2" width="15.7109375" bestFit="1" customWidth="1"/>
    <col min="3" max="3" width="13.7109375" bestFit="1" customWidth="1"/>
    <col min="4" max="4" width="29.85546875" customWidth="1"/>
    <col min="5" max="5" width="10.7109375" bestFit="1" customWidth="1"/>
    <col min="6" max="6" width="25.7109375" bestFit="1" customWidth="1"/>
    <col min="7" max="7" width="20.28515625" bestFit="1" customWidth="1"/>
    <col min="8" max="8" width="109.42578125" bestFit="1" customWidth="1"/>
    <col min="9" max="9" width="23.7109375" bestFit="1" customWidth="1"/>
  </cols>
  <sheetData>
    <row r="1" spans="1:9" x14ac:dyDescent="0.25">
      <c r="A1" s="46" t="s">
        <v>35</v>
      </c>
      <c r="B1" s="46" t="s">
        <v>111</v>
      </c>
      <c r="C1" s="46" t="s">
        <v>112</v>
      </c>
      <c r="D1" s="46" t="s">
        <v>113</v>
      </c>
      <c r="E1" s="46" t="s">
        <v>194</v>
      </c>
      <c r="F1" s="46" t="s">
        <v>114</v>
      </c>
      <c r="G1" s="46" t="s">
        <v>153</v>
      </c>
      <c r="H1" s="46" t="s">
        <v>164</v>
      </c>
      <c r="I1" s="46" t="s">
        <v>30</v>
      </c>
    </row>
    <row r="2" spans="1:9" x14ac:dyDescent="0.25">
      <c r="A2" s="47" t="s">
        <v>47</v>
      </c>
      <c r="B2" s="47" t="s">
        <v>115</v>
      </c>
      <c r="C2" s="47" t="s">
        <v>116</v>
      </c>
      <c r="D2" s="47" t="s">
        <v>123</v>
      </c>
      <c r="E2" s="48">
        <v>38796</v>
      </c>
      <c r="F2" s="49">
        <v>110827</v>
      </c>
      <c r="G2" s="47" t="s">
        <v>156</v>
      </c>
      <c r="H2" s="47" t="s">
        <v>173</v>
      </c>
      <c r="I2" s="47" t="s">
        <v>33</v>
      </c>
    </row>
    <row r="3" spans="1:9" x14ac:dyDescent="0.25">
      <c r="A3" s="47" t="s">
        <v>62</v>
      </c>
      <c r="B3" s="47" t="s">
        <v>118</v>
      </c>
      <c r="C3" s="47" t="s">
        <v>116</v>
      </c>
      <c r="D3" s="47" t="s">
        <v>129</v>
      </c>
      <c r="E3" s="48">
        <v>40101</v>
      </c>
      <c r="F3" s="49">
        <v>94593</v>
      </c>
      <c r="G3" s="47" t="s">
        <v>156</v>
      </c>
      <c r="H3" s="47" t="s">
        <v>168</v>
      </c>
      <c r="I3" s="47" t="s">
        <v>33</v>
      </c>
    </row>
    <row r="4" spans="1:9" x14ac:dyDescent="0.25">
      <c r="A4" s="47" t="s">
        <v>66</v>
      </c>
      <c r="B4" s="47" t="s">
        <v>115</v>
      </c>
      <c r="C4" s="47" t="s">
        <v>116</v>
      </c>
      <c r="D4" s="47" t="s">
        <v>123</v>
      </c>
      <c r="E4" s="48">
        <v>40141</v>
      </c>
      <c r="F4" s="49">
        <v>127907</v>
      </c>
      <c r="G4" s="47" t="s">
        <v>156</v>
      </c>
      <c r="H4" s="47" t="s">
        <v>174</v>
      </c>
      <c r="I4" s="47" t="s">
        <v>33</v>
      </c>
    </row>
    <row r="5" spans="1:9" x14ac:dyDescent="0.25">
      <c r="A5" s="47" t="s">
        <v>210</v>
      </c>
      <c r="B5" s="47" t="s">
        <v>115</v>
      </c>
      <c r="C5" s="47" t="s">
        <v>116</v>
      </c>
      <c r="D5" s="47" t="s">
        <v>123</v>
      </c>
      <c r="E5" s="48">
        <v>41179</v>
      </c>
      <c r="F5" s="49">
        <v>91779</v>
      </c>
      <c r="G5" s="47" t="s">
        <v>156</v>
      </c>
      <c r="H5" s="47" t="s">
        <v>237</v>
      </c>
      <c r="I5" s="47" t="s">
        <v>239</v>
      </c>
    </row>
    <row r="6" spans="1:9" x14ac:dyDescent="0.25">
      <c r="A6" s="47" t="s">
        <v>72</v>
      </c>
      <c r="B6" s="47" t="s">
        <v>115</v>
      </c>
      <c r="C6" s="47" t="s">
        <v>116</v>
      </c>
      <c r="D6" s="47" t="s">
        <v>123</v>
      </c>
      <c r="E6" s="48">
        <v>41179</v>
      </c>
      <c r="F6" s="49">
        <v>94285</v>
      </c>
      <c r="G6" s="47" t="s">
        <v>156</v>
      </c>
      <c r="H6" s="47" t="s">
        <v>173</v>
      </c>
      <c r="I6" s="47" t="s">
        <v>33</v>
      </c>
    </row>
    <row r="7" spans="1:9" x14ac:dyDescent="0.25">
      <c r="A7" s="47" t="s">
        <v>81</v>
      </c>
      <c r="B7" s="47" t="s">
        <v>115</v>
      </c>
      <c r="C7" s="47" t="s">
        <v>116</v>
      </c>
      <c r="D7" s="47" t="s">
        <v>123</v>
      </c>
      <c r="E7" s="48">
        <v>42074</v>
      </c>
      <c r="F7" s="49">
        <v>66340</v>
      </c>
      <c r="G7" s="47" t="s">
        <v>156</v>
      </c>
      <c r="H7" s="47" t="s">
        <v>174</v>
      </c>
      <c r="I7" s="47" t="s">
        <v>33</v>
      </c>
    </row>
    <row r="8" spans="1:9" x14ac:dyDescent="0.25">
      <c r="A8" s="47" t="s">
        <v>82</v>
      </c>
      <c r="B8" s="47" t="s">
        <v>115</v>
      </c>
      <c r="C8" s="47" t="s">
        <v>116</v>
      </c>
      <c r="D8" s="47" t="s">
        <v>124</v>
      </c>
      <c r="E8" s="48">
        <v>42074</v>
      </c>
      <c r="F8" s="49">
        <v>104690</v>
      </c>
      <c r="G8" s="47" t="s">
        <v>156</v>
      </c>
      <c r="H8" s="47" t="s">
        <v>174</v>
      </c>
      <c r="I8" s="47" t="s">
        <v>33</v>
      </c>
    </row>
    <row r="9" spans="1:9" x14ac:dyDescent="0.25">
      <c r="A9" s="47" t="s">
        <v>85</v>
      </c>
      <c r="B9" s="47" t="s">
        <v>115</v>
      </c>
      <c r="C9" s="47" t="s">
        <v>116</v>
      </c>
      <c r="D9" s="47" t="s">
        <v>123</v>
      </c>
      <c r="E9" s="48">
        <v>42074</v>
      </c>
      <c r="F9" s="49">
        <v>84459</v>
      </c>
      <c r="G9" s="47" t="s">
        <v>156</v>
      </c>
      <c r="H9" s="47" t="s">
        <v>174</v>
      </c>
      <c r="I9" s="47" t="s">
        <v>33</v>
      </c>
    </row>
    <row r="10" spans="1:9" x14ac:dyDescent="0.25">
      <c r="A10" s="47" t="s">
        <v>100</v>
      </c>
      <c r="B10" s="47" t="s">
        <v>115</v>
      </c>
      <c r="C10" s="47" t="s">
        <v>134</v>
      </c>
      <c r="D10" s="47" t="s">
        <v>144</v>
      </c>
      <c r="E10" s="48">
        <v>43584</v>
      </c>
      <c r="F10" s="49">
        <v>26200</v>
      </c>
      <c r="G10" s="47" t="s">
        <v>156</v>
      </c>
      <c r="H10" s="47" t="s">
        <v>192</v>
      </c>
      <c r="I10" s="47" t="s">
        <v>33</v>
      </c>
    </row>
    <row r="11" spans="1:9" x14ac:dyDescent="0.25">
      <c r="A11" s="47" t="s">
        <v>218</v>
      </c>
      <c r="B11" s="47" t="s">
        <v>115</v>
      </c>
      <c r="C11" s="47" t="s">
        <v>134</v>
      </c>
      <c r="D11" s="47" t="s">
        <v>144</v>
      </c>
      <c r="E11" s="48">
        <v>43584</v>
      </c>
      <c r="F11" s="49">
        <v>27012</v>
      </c>
      <c r="G11" s="47" t="s">
        <v>156</v>
      </c>
      <c r="H11" s="47" t="s">
        <v>192</v>
      </c>
      <c r="I11" s="47" t="s">
        <v>239</v>
      </c>
    </row>
    <row r="12" spans="1:9" x14ac:dyDescent="0.25">
      <c r="A12" s="47" t="s">
        <v>41</v>
      </c>
      <c r="B12" s="47" t="s">
        <v>115</v>
      </c>
      <c r="C12" s="47" t="s">
        <v>116</v>
      </c>
      <c r="D12" s="47" t="s">
        <v>123</v>
      </c>
      <c r="E12" s="48">
        <v>38793</v>
      </c>
      <c r="F12" s="49">
        <v>105049</v>
      </c>
      <c r="G12" s="47" t="s">
        <v>154</v>
      </c>
      <c r="H12" s="47" t="s">
        <v>171</v>
      </c>
      <c r="I12" s="47" t="s">
        <v>32</v>
      </c>
    </row>
    <row r="13" spans="1:9" x14ac:dyDescent="0.25">
      <c r="A13" s="47" t="s">
        <v>198</v>
      </c>
      <c r="B13" s="47" t="s">
        <v>115</v>
      </c>
      <c r="C13" s="47" t="s">
        <v>116</v>
      </c>
      <c r="D13" s="47" t="s">
        <v>121</v>
      </c>
      <c r="E13" s="48">
        <v>38793</v>
      </c>
      <c r="F13" s="49">
        <v>208134</v>
      </c>
      <c r="G13" s="47" t="s">
        <v>226</v>
      </c>
      <c r="H13" s="47" t="s">
        <v>229</v>
      </c>
      <c r="I13" s="47" t="s">
        <v>239</v>
      </c>
    </row>
    <row r="14" spans="1:9" x14ac:dyDescent="0.25">
      <c r="A14" s="47" t="s">
        <v>201</v>
      </c>
      <c r="B14" s="47" t="s">
        <v>115</v>
      </c>
      <c r="C14" s="47" t="s">
        <v>116</v>
      </c>
      <c r="D14" s="47" t="s">
        <v>123</v>
      </c>
      <c r="E14" s="48">
        <v>38796</v>
      </c>
      <c r="F14" s="49">
        <v>152000</v>
      </c>
      <c r="G14" s="47" t="s">
        <v>154</v>
      </c>
      <c r="H14" s="47" t="s">
        <v>231</v>
      </c>
      <c r="I14" s="47" t="s">
        <v>239</v>
      </c>
    </row>
    <row r="15" spans="1:9" x14ac:dyDescent="0.25">
      <c r="A15" s="47" t="s">
        <v>202</v>
      </c>
      <c r="B15" s="47" t="s">
        <v>115</v>
      </c>
      <c r="C15" s="47" t="s">
        <v>116</v>
      </c>
      <c r="D15" s="47" t="s">
        <v>123</v>
      </c>
      <c r="E15" s="48">
        <v>38796</v>
      </c>
      <c r="F15" s="49">
        <v>110000</v>
      </c>
      <c r="G15" s="47" t="s">
        <v>154</v>
      </c>
      <c r="H15" s="47" t="s">
        <v>232</v>
      </c>
      <c r="I15" s="47" t="s">
        <v>239</v>
      </c>
    </row>
    <row r="16" spans="1:9" x14ac:dyDescent="0.25">
      <c r="A16" s="47" t="s">
        <v>205</v>
      </c>
      <c r="B16" s="47" t="s">
        <v>118</v>
      </c>
      <c r="C16" s="47" t="s">
        <v>116</v>
      </c>
      <c r="D16" s="47" t="s">
        <v>117</v>
      </c>
      <c r="E16" s="48">
        <v>39744</v>
      </c>
      <c r="F16" s="49">
        <v>69310</v>
      </c>
      <c r="G16" s="47" t="s">
        <v>154</v>
      </c>
      <c r="H16" s="47" t="s">
        <v>234</v>
      </c>
      <c r="I16" s="47" t="s">
        <v>239</v>
      </c>
    </row>
    <row r="17" spans="1:9" x14ac:dyDescent="0.25">
      <c r="A17" s="47" t="s">
        <v>60</v>
      </c>
      <c r="B17" s="47" t="s">
        <v>115</v>
      </c>
      <c r="C17" s="47" t="s">
        <v>116</v>
      </c>
      <c r="D17" s="47" t="s">
        <v>121</v>
      </c>
      <c r="E17" s="48">
        <v>39993</v>
      </c>
      <c r="F17" s="49">
        <v>126560</v>
      </c>
      <c r="G17" s="47" t="s">
        <v>154</v>
      </c>
      <c r="H17" s="47" t="s">
        <v>182</v>
      </c>
      <c r="I17" s="47" t="s">
        <v>32</v>
      </c>
    </row>
    <row r="18" spans="1:9" x14ac:dyDescent="0.25">
      <c r="A18" s="47" t="s">
        <v>207</v>
      </c>
      <c r="B18" s="47" t="s">
        <v>115</v>
      </c>
      <c r="C18" s="47" t="s">
        <v>116</v>
      </c>
      <c r="D18" s="47" t="s">
        <v>125</v>
      </c>
      <c r="E18" s="48">
        <v>40130</v>
      </c>
      <c r="F18" s="49">
        <v>122626</v>
      </c>
      <c r="G18" s="47" t="s">
        <v>154</v>
      </c>
      <c r="H18" s="47" t="s">
        <v>229</v>
      </c>
      <c r="I18" s="47" t="s">
        <v>239</v>
      </c>
    </row>
    <row r="19" spans="1:9" x14ac:dyDescent="0.25">
      <c r="A19" s="47" t="s">
        <v>73</v>
      </c>
      <c r="B19" s="47" t="s">
        <v>115</v>
      </c>
      <c r="C19" s="47" t="s">
        <v>116</v>
      </c>
      <c r="D19" s="47" t="s">
        <v>123</v>
      </c>
      <c r="E19" s="48">
        <v>41179</v>
      </c>
      <c r="F19" s="49">
        <v>81725</v>
      </c>
      <c r="G19" s="47" t="s">
        <v>154</v>
      </c>
      <c r="H19" s="47" t="s">
        <v>185</v>
      </c>
      <c r="I19" s="47" t="s">
        <v>33</v>
      </c>
    </row>
    <row r="20" spans="1:9" x14ac:dyDescent="0.25">
      <c r="A20" s="47" t="s">
        <v>200</v>
      </c>
      <c r="B20" s="47" t="s">
        <v>118</v>
      </c>
      <c r="C20" s="47" t="s">
        <v>116</v>
      </c>
      <c r="D20" s="47" t="s">
        <v>126</v>
      </c>
      <c r="E20" s="48">
        <v>38796</v>
      </c>
      <c r="F20" s="49">
        <v>149900</v>
      </c>
      <c r="G20" s="47" t="s">
        <v>227</v>
      </c>
      <c r="H20" s="47" t="s">
        <v>230</v>
      </c>
      <c r="I20" s="47" t="s">
        <v>239</v>
      </c>
    </row>
    <row r="21" spans="1:9" x14ac:dyDescent="0.25">
      <c r="A21" s="47" t="s">
        <v>203</v>
      </c>
      <c r="B21" s="47" t="s">
        <v>118</v>
      </c>
      <c r="C21" s="47" t="s">
        <v>116</v>
      </c>
      <c r="D21" s="47" t="s">
        <v>127</v>
      </c>
      <c r="E21" s="48">
        <v>40263</v>
      </c>
      <c r="F21" s="49">
        <v>400875</v>
      </c>
      <c r="G21" s="47" t="s">
        <v>227</v>
      </c>
      <c r="H21" s="47" t="s">
        <v>230</v>
      </c>
      <c r="I21" s="47" t="s">
        <v>239</v>
      </c>
    </row>
    <row r="22" spans="1:9" x14ac:dyDescent="0.25">
      <c r="A22" s="47" t="s">
        <v>206</v>
      </c>
      <c r="B22" s="47" t="s">
        <v>118</v>
      </c>
      <c r="C22" s="47" t="s">
        <v>116</v>
      </c>
      <c r="D22" s="47" t="s">
        <v>117</v>
      </c>
      <c r="E22" s="48">
        <v>40087</v>
      </c>
      <c r="F22" s="49">
        <v>47953</v>
      </c>
      <c r="G22" s="47" t="s">
        <v>227</v>
      </c>
      <c r="H22" s="47" t="s">
        <v>235</v>
      </c>
      <c r="I22" s="47" t="s">
        <v>239</v>
      </c>
    </row>
    <row r="23" spans="1:9" x14ac:dyDescent="0.25">
      <c r="A23" s="47" t="s">
        <v>211</v>
      </c>
      <c r="B23" s="47" t="s">
        <v>115</v>
      </c>
      <c r="C23" s="47" t="s">
        <v>116</v>
      </c>
      <c r="D23" s="47" t="s">
        <v>123</v>
      </c>
      <c r="E23" s="48">
        <v>41201</v>
      </c>
      <c r="F23" s="49">
        <v>89849</v>
      </c>
      <c r="G23" s="47" t="s">
        <v>227</v>
      </c>
      <c r="H23" s="47" t="s">
        <v>230</v>
      </c>
      <c r="I23" s="47" t="s">
        <v>239</v>
      </c>
    </row>
    <row r="24" spans="1:9" x14ac:dyDescent="0.25">
      <c r="A24" s="47" t="s">
        <v>212</v>
      </c>
      <c r="B24" s="47" t="s">
        <v>115</v>
      </c>
      <c r="C24" s="47" t="s">
        <v>116</v>
      </c>
      <c r="D24" s="47" t="s">
        <v>123</v>
      </c>
      <c r="E24" s="48">
        <v>41262</v>
      </c>
      <c r="F24" s="49">
        <v>89785</v>
      </c>
      <c r="G24" s="47" t="s">
        <v>227</v>
      </c>
      <c r="H24" s="47" t="s">
        <v>230</v>
      </c>
      <c r="I24" s="47" t="s">
        <v>239</v>
      </c>
    </row>
    <row r="25" spans="1:9" x14ac:dyDescent="0.25">
      <c r="A25" s="47" t="s">
        <v>219</v>
      </c>
      <c r="B25" s="47" t="s">
        <v>115</v>
      </c>
      <c r="C25" s="47" t="s">
        <v>116</v>
      </c>
      <c r="D25" s="47" t="s">
        <v>147</v>
      </c>
      <c r="E25" s="48">
        <v>44498</v>
      </c>
      <c r="F25" s="49">
        <v>11722</v>
      </c>
      <c r="G25" s="47" t="s">
        <v>227</v>
      </c>
      <c r="H25" s="47" t="s">
        <v>230</v>
      </c>
      <c r="I25" s="47" t="s">
        <v>239</v>
      </c>
    </row>
    <row r="26" spans="1:9" x14ac:dyDescent="0.25">
      <c r="A26" s="47" t="s">
        <v>199</v>
      </c>
      <c r="B26" s="47" t="s">
        <v>115</v>
      </c>
      <c r="C26" s="47" t="s">
        <v>116</v>
      </c>
      <c r="D26" s="47" t="s">
        <v>123</v>
      </c>
      <c r="E26" s="48">
        <v>38796</v>
      </c>
      <c r="F26" s="49">
        <v>73027</v>
      </c>
      <c r="G26" s="47" t="s">
        <v>155</v>
      </c>
      <c r="H26" s="47" t="s">
        <v>170</v>
      </c>
      <c r="I26" s="47" t="s">
        <v>239</v>
      </c>
    </row>
    <row r="27" spans="1:9" x14ac:dyDescent="0.25">
      <c r="A27" s="47" t="s">
        <v>204</v>
      </c>
      <c r="B27" s="47" t="s">
        <v>115</v>
      </c>
      <c r="C27" s="47" t="s">
        <v>116</v>
      </c>
      <c r="D27" s="47" t="s">
        <v>123</v>
      </c>
      <c r="E27" s="48">
        <v>39591</v>
      </c>
      <c r="F27" s="49">
        <v>75000</v>
      </c>
      <c r="G27" s="47" t="s">
        <v>155</v>
      </c>
      <c r="H27" s="47" t="s">
        <v>233</v>
      </c>
      <c r="I27" s="47" t="s">
        <v>239</v>
      </c>
    </row>
    <row r="28" spans="1:9" x14ac:dyDescent="0.25">
      <c r="A28" s="47" t="s">
        <v>216</v>
      </c>
      <c r="B28" s="47" t="s">
        <v>115</v>
      </c>
      <c r="C28" s="47" t="s">
        <v>134</v>
      </c>
      <c r="D28" s="47" t="s">
        <v>144</v>
      </c>
      <c r="E28" s="48">
        <v>43413</v>
      </c>
      <c r="F28" s="49">
        <v>13678</v>
      </c>
      <c r="G28" s="47" t="s">
        <v>155</v>
      </c>
      <c r="H28" s="47" t="s">
        <v>238</v>
      </c>
      <c r="I28" s="47" t="s">
        <v>239</v>
      </c>
    </row>
    <row r="29" spans="1:9" x14ac:dyDescent="0.25">
      <c r="A29" s="47" t="s">
        <v>217</v>
      </c>
      <c r="B29" s="47" t="s">
        <v>115</v>
      </c>
      <c r="C29" s="47" t="s">
        <v>134</v>
      </c>
      <c r="D29" s="47" t="s">
        <v>144</v>
      </c>
      <c r="E29" s="48">
        <v>43413</v>
      </c>
      <c r="F29" s="49">
        <v>16023</v>
      </c>
      <c r="G29" s="47" t="s">
        <v>155</v>
      </c>
      <c r="H29" s="47" t="s">
        <v>238</v>
      </c>
      <c r="I29" s="47" t="s">
        <v>239</v>
      </c>
    </row>
    <row r="30" spans="1:9" x14ac:dyDescent="0.25">
      <c r="A30" s="47" t="s">
        <v>197</v>
      </c>
      <c r="B30" s="47" t="s">
        <v>115</v>
      </c>
      <c r="C30" s="47" t="s">
        <v>116</v>
      </c>
      <c r="D30" s="47" t="s">
        <v>123</v>
      </c>
      <c r="E30" s="48">
        <v>38793</v>
      </c>
      <c r="F30" s="49">
        <v>187895</v>
      </c>
      <c r="G30" s="47" t="s">
        <v>157</v>
      </c>
      <c r="H30" s="47" t="s">
        <v>228</v>
      </c>
      <c r="I30" s="47" t="s">
        <v>239</v>
      </c>
    </row>
    <row r="31" spans="1:9" x14ac:dyDescent="0.25">
      <c r="A31" s="47" t="s">
        <v>40</v>
      </c>
      <c r="B31" s="47" t="s">
        <v>115</v>
      </c>
      <c r="C31" s="47" t="s">
        <v>116</v>
      </c>
      <c r="D31" s="47" t="s">
        <v>123</v>
      </c>
      <c r="E31" s="48">
        <v>38793</v>
      </c>
      <c r="F31" s="49">
        <v>126653</v>
      </c>
      <c r="G31" s="47" t="s">
        <v>157</v>
      </c>
      <c r="H31" s="47" t="s">
        <v>169</v>
      </c>
      <c r="I31" s="47" t="s">
        <v>32</v>
      </c>
    </row>
    <row r="32" spans="1:9" x14ac:dyDescent="0.25">
      <c r="A32" s="47" t="s">
        <v>215</v>
      </c>
      <c r="B32" s="47" t="s">
        <v>118</v>
      </c>
      <c r="C32" s="47" t="s">
        <v>224</v>
      </c>
      <c r="D32" s="47" t="s">
        <v>225</v>
      </c>
      <c r="E32" s="48">
        <v>42825</v>
      </c>
      <c r="F32" s="49">
        <v>43300</v>
      </c>
      <c r="G32" s="47" t="s">
        <v>157</v>
      </c>
      <c r="H32" s="47" t="s">
        <v>228</v>
      </c>
      <c r="I32" s="47" t="s">
        <v>239</v>
      </c>
    </row>
    <row r="33" spans="1:9" x14ac:dyDescent="0.25">
      <c r="A33" s="47" t="s">
        <v>208</v>
      </c>
      <c r="B33" s="47" t="s">
        <v>118</v>
      </c>
      <c r="C33" s="47" t="s">
        <v>116</v>
      </c>
      <c r="D33" s="47" t="s">
        <v>220</v>
      </c>
      <c r="E33" s="48">
        <v>41264</v>
      </c>
      <c r="F33" s="49">
        <v>222881</v>
      </c>
      <c r="G33" s="47" t="s">
        <v>159</v>
      </c>
      <c r="H33" s="47" t="s">
        <v>236</v>
      </c>
      <c r="I33" s="47" t="s">
        <v>239</v>
      </c>
    </row>
    <row r="34" spans="1:9" x14ac:dyDescent="0.25">
      <c r="A34" s="47" t="s">
        <v>209</v>
      </c>
      <c r="B34" s="47" t="s">
        <v>118</v>
      </c>
      <c r="C34" s="47" t="s">
        <v>116</v>
      </c>
      <c r="D34" s="47" t="s">
        <v>221</v>
      </c>
      <c r="E34" s="48">
        <v>40731</v>
      </c>
      <c r="F34" s="49">
        <v>246886</v>
      </c>
      <c r="G34" s="47" t="s">
        <v>159</v>
      </c>
      <c r="H34" s="47" t="s">
        <v>236</v>
      </c>
      <c r="I34" s="47" t="s">
        <v>239</v>
      </c>
    </row>
    <row r="35" spans="1:9" x14ac:dyDescent="0.25">
      <c r="A35" s="47" t="s">
        <v>213</v>
      </c>
      <c r="B35" s="47" t="s">
        <v>118</v>
      </c>
      <c r="C35" s="47" t="s">
        <v>116</v>
      </c>
      <c r="D35" s="47" t="s">
        <v>222</v>
      </c>
      <c r="E35" s="48">
        <v>42860</v>
      </c>
      <c r="F35" s="49">
        <v>113421</v>
      </c>
      <c r="G35" s="47" t="s">
        <v>159</v>
      </c>
      <c r="H35" s="47" t="s">
        <v>236</v>
      </c>
      <c r="I35" s="47" t="s">
        <v>239</v>
      </c>
    </row>
    <row r="36" spans="1:9" x14ac:dyDescent="0.25">
      <c r="A36" s="47" t="s">
        <v>214</v>
      </c>
      <c r="B36" s="47" t="s">
        <v>118</v>
      </c>
      <c r="C36" s="47" t="s">
        <v>128</v>
      </c>
      <c r="D36" s="47" t="s">
        <v>223</v>
      </c>
      <c r="E36" s="48">
        <v>42930</v>
      </c>
      <c r="F36" s="49">
        <v>156247</v>
      </c>
      <c r="G36" s="47" t="s">
        <v>159</v>
      </c>
      <c r="H36" s="47" t="s">
        <v>236</v>
      </c>
      <c r="I36" s="47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LOTTO 1</vt:lpstr>
      <vt:lpstr>LOTTO 2</vt:lpstr>
      <vt:lpstr>Targhe lotto 1</vt:lpstr>
      <vt:lpstr>Targhe lotto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Rossi</dc:creator>
  <cp:lastModifiedBy>Sergio Rossi</cp:lastModifiedBy>
  <cp:lastPrinted>2023-06-23T15:27:28Z</cp:lastPrinted>
  <dcterms:created xsi:type="dcterms:W3CDTF">2019-08-26T09:25:02Z</dcterms:created>
  <dcterms:modified xsi:type="dcterms:W3CDTF">2023-08-09T09:51:19Z</dcterms:modified>
</cp:coreProperties>
</file>